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Ts01\総務\総務課\総務文書\seikyusyo\"/>
    </mc:Choice>
  </mc:AlternateContent>
  <xr:revisionPtr revIDLastSave="0" documentId="13_ncr:1_{48759303-6FCB-451C-B8B5-EFD9A9C1F2F1}" xr6:coauthVersionLast="45" xr6:coauthVersionMax="45" xr10:uidLastSave="{00000000-0000-0000-0000-000000000000}"/>
  <bookViews>
    <workbookView xWindow="-120" yWindow="-120" windowWidth="29040" windowHeight="15840" xr2:uid="{00000000-000D-0000-FFFF-FFFF00000000}"/>
  </bookViews>
  <sheets>
    <sheet name="請求書A" sheetId="1" r:id="rId1"/>
    <sheet name="請求書A入力用" sheetId="2" r:id="rId2"/>
    <sheet name="請求書A記入例" sheetId="5" r:id="rId3"/>
    <sheet name="請求書A入力用記入例" sheetId="6" r:id="rId4"/>
  </sheets>
  <definedNames>
    <definedName name="_xlnm.Print_Area" localSheetId="0">請求書A!$A:$BK</definedName>
    <definedName name="_xlnm.Print_Area" localSheetId="2">請求書A記入例!$A:$BK</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2" i="5" l="1"/>
  <c r="BN3" i="5"/>
  <c r="BT3" i="5" s="1"/>
  <c r="E36" i="6"/>
  <c r="E26" i="6" s="1"/>
  <c r="E27" i="6" s="1"/>
  <c r="E25" i="6" s="1"/>
  <c r="E32" i="6"/>
  <c r="E37" i="6" l="1"/>
  <c r="BR3" i="5"/>
  <c r="BO3" i="5"/>
  <c r="BS3" i="5"/>
  <c r="BQ3" i="5"/>
  <c r="BU3" i="5"/>
  <c r="BP3" i="5"/>
  <c r="BN2" i="1" l="1"/>
  <c r="E36" i="2" l="1"/>
  <c r="E26" i="2" s="1"/>
  <c r="E27" i="2" s="1"/>
  <c r="E25" i="2" s="1"/>
  <c r="E32" i="2"/>
  <c r="BN3" i="1"/>
  <c r="BU3" i="1" s="1"/>
  <c r="E37" i="2" l="1"/>
  <c r="BQ3" i="1"/>
  <c r="BS3" i="1"/>
  <c r="BO3" i="1"/>
  <c r="BT3" i="1"/>
  <c r="BP3" i="1"/>
  <c r="BR3" i="1"/>
</calcChain>
</file>

<file path=xl/sharedStrings.xml><?xml version="1.0" encoding="utf-8"?>
<sst xmlns="http://schemas.openxmlformats.org/spreadsheetml/2006/main" count="93" uniqueCount="57">
  <si>
    <t>注文書ＮＯ.</t>
    <rPh sb="0" eb="3">
      <t>チュウモンショ</t>
    </rPh>
    <phoneticPr fontId="2"/>
  </si>
  <si>
    <t>工事コード</t>
    <rPh sb="0" eb="2">
      <t>コウジ</t>
    </rPh>
    <phoneticPr fontId="2"/>
  </si>
  <si>
    <t>工事名</t>
    <rPh sb="0" eb="2">
      <t>コウジ</t>
    </rPh>
    <rPh sb="2" eb="3">
      <t>メイ</t>
    </rPh>
    <phoneticPr fontId="2"/>
  </si>
  <si>
    <t>日付</t>
    <rPh sb="0" eb="2">
      <t>ヒヅケ</t>
    </rPh>
    <phoneticPr fontId="2"/>
  </si>
  <si>
    <t>取引先コード</t>
    <rPh sb="0" eb="2">
      <t>トリヒキ</t>
    </rPh>
    <rPh sb="2" eb="3">
      <t>サキ</t>
    </rPh>
    <phoneticPr fontId="2"/>
  </si>
  <si>
    <t>郵便番号</t>
    <rPh sb="0" eb="4">
      <t>ユウビンバンゴウ</t>
    </rPh>
    <phoneticPr fontId="2"/>
  </si>
  <si>
    <t>住所　1</t>
    <rPh sb="0" eb="2">
      <t>ジュウショ</t>
    </rPh>
    <phoneticPr fontId="2"/>
  </si>
  <si>
    <t>住所　２</t>
    <rPh sb="0" eb="2">
      <t>ジュウショ</t>
    </rPh>
    <phoneticPr fontId="2"/>
  </si>
  <si>
    <t>社名</t>
    <rPh sb="0" eb="2">
      <t>シャメイ</t>
    </rPh>
    <phoneticPr fontId="2"/>
  </si>
  <si>
    <t>代表者</t>
    <rPh sb="0" eb="3">
      <t>ダイヒョウシャ</t>
    </rPh>
    <phoneticPr fontId="2"/>
  </si>
  <si>
    <t>ＴＥＬ</t>
    <phoneticPr fontId="2"/>
  </si>
  <si>
    <t>振込銀行</t>
    <rPh sb="0" eb="2">
      <t>フリコミ</t>
    </rPh>
    <rPh sb="2" eb="4">
      <t>ギンコウ</t>
    </rPh>
    <phoneticPr fontId="2"/>
  </si>
  <si>
    <t>銀行</t>
    <rPh sb="0" eb="2">
      <t>ギンコウ</t>
    </rPh>
    <phoneticPr fontId="2"/>
  </si>
  <si>
    <t>支店</t>
    <rPh sb="0" eb="2">
      <t>シテン</t>
    </rPh>
    <phoneticPr fontId="2"/>
  </si>
  <si>
    <t>口座種別</t>
    <rPh sb="0" eb="2">
      <t>コウザ</t>
    </rPh>
    <rPh sb="2" eb="4">
      <t>シュベツ</t>
    </rPh>
    <phoneticPr fontId="2"/>
  </si>
  <si>
    <t>口座番号</t>
    <rPh sb="0" eb="2">
      <t>コウザ</t>
    </rPh>
    <rPh sb="2" eb="4">
      <t>バンゴウ</t>
    </rPh>
    <phoneticPr fontId="2"/>
  </si>
  <si>
    <t>税抜金額</t>
    <rPh sb="0" eb="2">
      <t>ゼイヌキ</t>
    </rPh>
    <rPh sb="2" eb="4">
      <t>キンガク</t>
    </rPh>
    <phoneticPr fontId="2"/>
  </si>
  <si>
    <t>消費税</t>
    <rPh sb="0" eb="3">
      <t>ショウヒゼイ</t>
    </rPh>
    <phoneticPr fontId="2"/>
  </si>
  <si>
    <t>請求金額</t>
    <rPh sb="0" eb="2">
      <t>セイキュウ</t>
    </rPh>
    <rPh sb="2" eb="4">
      <t>キンガク</t>
    </rPh>
    <phoneticPr fontId="2"/>
  </si>
  <si>
    <t>株式会社　廣瀬　　請求書A　入力</t>
    <rPh sb="0" eb="4">
      <t>カブシキガイシャ</t>
    </rPh>
    <rPh sb="5" eb="7">
      <t>ヒロセ</t>
    </rPh>
    <rPh sb="9" eb="12">
      <t>セイキュウショ</t>
    </rPh>
    <rPh sb="14" eb="16">
      <t>ニュウリョク</t>
    </rPh>
    <phoneticPr fontId="2"/>
  </si>
  <si>
    <t>-</t>
    <phoneticPr fontId="2"/>
  </si>
  <si>
    <t>フリガナ</t>
    <phoneticPr fontId="2"/>
  </si>
  <si>
    <t>口座名義</t>
    <rPh sb="0" eb="2">
      <t>コウザ</t>
    </rPh>
    <rPh sb="2" eb="4">
      <t>メイギ</t>
    </rPh>
    <phoneticPr fontId="2"/>
  </si>
  <si>
    <t>下記項目は全て税抜きで記入してください。</t>
    <rPh sb="0" eb="2">
      <t>カキ</t>
    </rPh>
    <rPh sb="2" eb="4">
      <t>コウモク</t>
    </rPh>
    <rPh sb="5" eb="6">
      <t>スベ</t>
    </rPh>
    <rPh sb="7" eb="9">
      <t>ゼイヌキ</t>
    </rPh>
    <rPh sb="11" eb="13">
      <t>キニュウ</t>
    </rPh>
    <phoneticPr fontId="2"/>
  </si>
  <si>
    <t>1 当初注文金額</t>
    <phoneticPr fontId="2"/>
  </si>
  <si>
    <t>2 変更注文金額</t>
    <rPh sb="2" eb="4">
      <t>ヘンコウ</t>
    </rPh>
    <rPh sb="4" eb="6">
      <t>チュウモン</t>
    </rPh>
    <rPh sb="6" eb="8">
      <t>キンガク</t>
    </rPh>
    <phoneticPr fontId="2"/>
  </si>
  <si>
    <t>3 合計(1+2)</t>
    <rPh sb="2" eb="4">
      <t>ゴウケイ</t>
    </rPh>
    <phoneticPr fontId="2"/>
  </si>
  <si>
    <t>4 累計出来高</t>
    <rPh sb="2" eb="4">
      <t>ルイケイ</t>
    </rPh>
    <rPh sb="4" eb="7">
      <t>デキダカ</t>
    </rPh>
    <phoneticPr fontId="2"/>
  </si>
  <si>
    <t>6 前回迄請求済額</t>
    <rPh sb="2" eb="4">
      <t>ゼンカイ</t>
    </rPh>
    <rPh sb="4" eb="5">
      <t>マデ</t>
    </rPh>
    <rPh sb="5" eb="7">
      <t>セイキュウ</t>
    </rPh>
    <rPh sb="7" eb="8">
      <t>ズミ</t>
    </rPh>
    <rPh sb="8" eb="9">
      <t>ガク</t>
    </rPh>
    <phoneticPr fontId="2"/>
  </si>
  <si>
    <t>7 今回請求額(5-6)</t>
    <rPh sb="2" eb="4">
      <t>コンカイ</t>
    </rPh>
    <rPh sb="4" eb="6">
      <t>セイキュウ</t>
    </rPh>
    <rPh sb="6" eb="7">
      <t>ガク</t>
    </rPh>
    <phoneticPr fontId="2"/>
  </si>
  <si>
    <t>8 差引残高</t>
    <rPh sb="2" eb="4">
      <t>サシヒキ</t>
    </rPh>
    <rPh sb="4" eb="6">
      <t>ザンダカ</t>
    </rPh>
    <phoneticPr fontId="2"/>
  </si>
  <si>
    <t>%</t>
    <phoneticPr fontId="2"/>
  </si>
  <si>
    <t>5  同   上　</t>
    <rPh sb="3" eb="4">
      <t>ドウ</t>
    </rPh>
    <rPh sb="7" eb="8">
      <t>ウエ</t>
    </rPh>
    <phoneticPr fontId="2"/>
  </si>
  <si>
    <t xml:space="preserve"> この色の項目を入力してください。</t>
    <rPh sb="3" eb="4">
      <t>イロ</t>
    </rPh>
    <rPh sb="5" eb="7">
      <t>コウモク</t>
    </rPh>
    <rPh sb="8" eb="10">
      <t>ニュウリョク</t>
    </rPh>
    <phoneticPr fontId="2"/>
  </si>
  <si>
    <t xml:space="preserve"> この色は自動で計算されます。</t>
    <rPh sb="3" eb="4">
      <t>イロ</t>
    </rPh>
    <rPh sb="5" eb="7">
      <t>ジドウ</t>
    </rPh>
    <rPh sb="8" eb="10">
      <t>ケイサン</t>
    </rPh>
    <phoneticPr fontId="2"/>
  </si>
  <si>
    <t>税率%</t>
    <rPh sb="0" eb="2">
      <t>ゼイリツ</t>
    </rPh>
    <phoneticPr fontId="2"/>
  </si>
  <si>
    <t>950-1102</t>
    <phoneticPr fontId="2"/>
  </si>
  <si>
    <t>株式会社廣瀬</t>
    <rPh sb="0" eb="4">
      <t>カブシキガイシャ</t>
    </rPh>
    <rPh sb="4" eb="6">
      <t>ヒロセ</t>
    </rPh>
    <phoneticPr fontId="2"/>
  </si>
  <si>
    <t>025-377-1500</t>
    <phoneticPr fontId="2"/>
  </si>
  <si>
    <t>第四</t>
    <rPh sb="0" eb="2">
      <t>ダイシ</t>
    </rPh>
    <phoneticPr fontId="2"/>
  </si>
  <si>
    <t>普通</t>
    <rPh sb="0" eb="2">
      <t>フツウ</t>
    </rPh>
    <phoneticPr fontId="2"/>
  </si>
  <si>
    <t>注文書に記載されている6桁+1桁数字の数字です。</t>
    <rPh sb="0" eb="2">
      <t>チュウモン</t>
    </rPh>
    <rPh sb="2" eb="3">
      <t>ショ</t>
    </rPh>
    <rPh sb="4" eb="6">
      <t>キサイ</t>
    </rPh>
    <rPh sb="12" eb="13">
      <t>ケタ</t>
    </rPh>
    <rPh sb="15" eb="16">
      <t>ケタ</t>
    </rPh>
    <rPh sb="16" eb="18">
      <t>スウジ</t>
    </rPh>
    <rPh sb="19" eb="21">
      <t>スウジ</t>
    </rPh>
    <phoneticPr fontId="2"/>
  </si>
  <si>
    <t>注文書に記載されている6桁のコードです。</t>
    <rPh sb="0" eb="3">
      <t>チュウモンショ</t>
    </rPh>
    <rPh sb="4" eb="6">
      <t>キサイ</t>
    </rPh>
    <rPh sb="12" eb="13">
      <t>ケタ</t>
    </rPh>
    <phoneticPr fontId="2"/>
  </si>
  <si>
    <t>注文書に記載されている工事名です。</t>
    <rPh sb="0" eb="3">
      <t>チュウモンショ</t>
    </rPh>
    <rPh sb="4" eb="6">
      <t>キサイ</t>
    </rPh>
    <rPh sb="11" eb="13">
      <t>コウジ</t>
    </rPh>
    <rPh sb="13" eb="14">
      <t>メイ</t>
    </rPh>
    <phoneticPr fontId="2"/>
  </si>
  <si>
    <t>当初注文金額を入力してください。変更金額がある場合は入力してください。また、変更が複数あった場合は合算の変更金額を入力してください。</t>
    <rPh sb="0" eb="2">
      <t>トウショ</t>
    </rPh>
    <rPh sb="2" eb="4">
      <t>チュウモン</t>
    </rPh>
    <rPh sb="4" eb="6">
      <t>キンガク</t>
    </rPh>
    <rPh sb="7" eb="9">
      <t>ニュウリョク</t>
    </rPh>
    <rPh sb="16" eb="18">
      <t>ヘンコウ</t>
    </rPh>
    <rPh sb="18" eb="20">
      <t>キンガク</t>
    </rPh>
    <rPh sb="23" eb="25">
      <t>バアイ</t>
    </rPh>
    <rPh sb="26" eb="28">
      <t>ニュウリョク</t>
    </rPh>
    <rPh sb="38" eb="40">
      <t>ヘンコウ</t>
    </rPh>
    <rPh sb="41" eb="43">
      <t>フクスウ</t>
    </rPh>
    <rPh sb="46" eb="48">
      <t>バアイ</t>
    </rPh>
    <rPh sb="49" eb="51">
      <t>ガッサン</t>
    </rPh>
    <rPh sb="52" eb="54">
      <t>ヘンコウ</t>
    </rPh>
    <rPh sb="54" eb="56">
      <t>キンガク</t>
    </rPh>
    <rPh sb="57" eb="59">
      <t>ニュウリョク</t>
    </rPh>
    <phoneticPr fontId="2"/>
  </si>
  <si>
    <t>累計出来高、％、累計出来高×％、前回までの請求済額を入力してください。</t>
    <rPh sb="0" eb="2">
      <t>ルイケイ</t>
    </rPh>
    <rPh sb="2" eb="5">
      <t>デキダカ</t>
    </rPh>
    <rPh sb="8" eb="10">
      <t>ルイケイ</t>
    </rPh>
    <rPh sb="10" eb="13">
      <t>デキダカ</t>
    </rPh>
    <rPh sb="16" eb="18">
      <t>ゼンカイ</t>
    </rPh>
    <rPh sb="21" eb="23">
      <t>セイキュウ</t>
    </rPh>
    <rPh sb="23" eb="24">
      <t>スミ</t>
    </rPh>
    <rPh sb="24" eb="25">
      <t>ガク</t>
    </rPh>
    <rPh sb="26" eb="28">
      <t>ニュウリョク</t>
    </rPh>
    <phoneticPr fontId="2"/>
  </si>
  <si>
    <t>自動計算になりますが、上書きも可能です。税率は変更になった場合に変更願います。</t>
    <rPh sb="0" eb="2">
      <t>ジドウ</t>
    </rPh>
    <rPh sb="2" eb="4">
      <t>ケイサン</t>
    </rPh>
    <rPh sb="11" eb="13">
      <t>ウワガ</t>
    </rPh>
    <rPh sb="15" eb="17">
      <t>カノウ</t>
    </rPh>
    <rPh sb="20" eb="22">
      <t>ゼイリツ</t>
    </rPh>
    <rPh sb="23" eb="25">
      <t>ヘンコウ</t>
    </rPh>
    <rPh sb="29" eb="31">
      <t>バアイ</t>
    </rPh>
    <rPh sb="32" eb="34">
      <t>ヘンコウ</t>
    </rPh>
    <rPh sb="34" eb="35">
      <t>ネガ</t>
    </rPh>
    <phoneticPr fontId="2"/>
  </si>
  <si>
    <t>廣瀬本社新築工事</t>
    <rPh sb="0" eb="2">
      <t>ヒロセ</t>
    </rPh>
    <rPh sb="2" eb="4">
      <t>ホンシャ</t>
    </rPh>
    <rPh sb="4" eb="6">
      <t>シンチク</t>
    </rPh>
    <rPh sb="6" eb="8">
      <t>コウジ</t>
    </rPh>
    <phoneticPr fontId="2"/>
  </si>
  <si>
    <t>請求月の末日になります。西暦と／で入力して下さい。</t>
    <rPh sb="0" eb="2">
      <t>セイキュウ</t>
    </rPh>
    <rPh sb="2" eb="3">
      <t>ツキ</t>
    </rPh>
    <rPh sb="4" eb="5">
      <t>マツ</t>
    </rPh>
    <rPh sb="5" eb="6">
      <t>ヒ</t>
    </rPh>
    <rPh sb="12" eb="14">
      <t>セイレキ</t>
    </rPh>
    <rPh sb="17" eb="19">
      <t>ニュウリョク</t>
    </rPh>
    <rPh sb="21" eb="22">
      <t>クダ</t>
    </rPh>
    <phoneticPr fontId="2"/>
  </si>
  <si>
    <t>注文書に記載された御社の6桁取引先コードです。</t>
    <rPh sb="0" eb="3">
      <t>チュウモンショ</t>
    </rPh>
    <rPh sb="4" eb="6">
      <t>キサイ</t>
    </rPh>
    <rPh sb="9" eb="11">
      <t>オンシャ</t>
    </rPh>
    <rPh sb="13" eb="14">
      <t>ケタ</t>
    </rPh>
    <rPh sb="14" eb="16">
      <t>トリヒキ</t>
    </rPh>
    <rPh sb="16" eb="17">
      <t>サキ</t>
    </rPh>
    <phoneticPr fontId="2"/>
  </si>
  <si>
    <t>新潟市西区善久823番地</t>
    <rPh sb="0" eb="3">
      <t>ニイガタシ</t>
    </rPh>
    <rPh sb="3" eb="5">
      <t>ニシク</t>
    </rPh>
    <rPh sb="5" eb="7">
      <t>ヨシヒサ</t>
    </rPh>
    <rPh sb="10" eb="12">
      <t>バンチ</t>
    </rPh>
    <phoneticPr fontId="2"/>
  </si>
  <si>
    <t>代表取締役　廣瀬　徳男</t>
    <rPh sb="0" eb="2">
      <t>ダイヒョウ</t>
    </rPh>
    <rPh sb="2" eb="5">
      <t>トリシマリヤク</t>
    </rPh>
    <rPh sb="6" eb="8">
      <t>ヒロセ</t>
    </rPh>
    <rPh sb="9" eb="11">
      <t>トクオ</t>
    </rPh>
    <phoneticPr fontId="2"/>
  </si>
  <si>
    <r>
      <t xml:space="preserve">左記の項目に御社の住所、代表者役職名、代表者氏名、振込先情報等を入力してください。
</t>
    </r>
    <r>
      <rPr>
        <sz val="11"/>
        <color rgb="FFFF0000"/>
        <rFont val="ＭＳ Ｐゴシック"/>
        <family val="3"/>
        <charset val="128"/>
        <scheme val="minor"/>
      </rPr>
      <t>また、当社のシステムに御社の振込先を登録していますので、振込先が変更になる場合は請求書発行の前に振込先変更依頼を当社にFAXして下さい。（書式は任意）</t>
    </r>
    <rPh sb="0" eb="2">
      <t>サキ</t>
    </rPh>
    <rPh sb="3" eb="5">
      <t>コウモク</t>
    </rPh>
    <rPh sb="6" eb="8">
      <t>オンシャ</t>
    </rPh>
    <rPh sb="9" eb="11">
      <t>ジュウショ</t>
    </rPh>
    <rPh sb="12" eb="15">
      <t>ダイヒョウシャ</t>
    </rPh>
    <rPh sb="15" eb="17">
      <t>ヤクショク</t>
    </rPh>
    <rPh sb="17" eb="18">
      <t>メイ</t>
    </rPh>
    <rPh sb="19" eb="22">
      <t>ダイヒョウシャ</t>
    </rPh>
    <rPh sb="22" eb="24">
      <t>シメイ</t>
    </rPh>
    <rPh sb="25" eb="26">
      <t>フ</t>
    </rPh>
    <rPh sb="26" eb="27">
      <t>コ</t>
    </rPh>
    <rPh sb="27" eb="28">
      <t>サキ</t>
    </rPh>
    <rPh sb="28" eb="30">
      <t>ジョウホウ</t>
    </rPh>
    <rPh sb="30" eb="31">
      <t>トウ</t>
    </rPh>
    <rPh sb="32" eb="34">
      <t>ニュウリョク</t>
    </rPh>
    <rPh sb="45" eb="47">
      <t>トウシャ</t>
    </rPh>
    <rPh sb="53" eb="55">
      <t>オンシャ</t>
    </rPh>
    <rPh sb="56" eb="59">
      <t>フリコミサキ</t>
    </rPh>
    <rPh sb="60" eb="62">
      <t>トウロク</t>
    </rPh>
    <rPh sb="70" eb="71">
      <t>フ</t>
    </rPh>
    <rPh sb="71" eb="72">
      <t>コ</t>
    </rPh>
    <rPh sb="72" eb="73">
      <t>サキ</t>
    </rPh>
    <rPh sb="74" eb="76">
      <t>ヘンコウ</t>
    </rPh>
    <rPh sb="79" eb="81">
      <t>バアイ</t>
    </rPh>
    <rPh sb="82" eb="85">
      <t>セイキュウショ</t>
    </rPh>
    <rPh sb="85" eb="87">
      <t>ハッコウ</t>
    </rPh>
    <rPh sb="88" eb="89">
      <t>マエ</t>
    </rPh>
    <rPh sb="90" eb="91">
      <t>フ</t>
    </rPh>
    <rPh sb="91" eb="92">
      <t>コ</t>
    </rPh>
    <rPh sb="92" eb="93">
      <t>サキ</t>
    </rPh>
    <rPh sb="93" eb="95">
      <t>ヘンコウ</t>
    </rPh>
    <rPh sb="95" eb="97">
      <t>イライ</t>
    </rPh>
    <rPh sb="98" eb="100">
      <t>トウシャ</t>
    </rPh>
    <rPh sb="106" eb="107">
      <t>クダ</t>
    </rPh>
    <rPh sb="111" eb="113">
      <t>ショシキ</t>
    </rPh>
    <rPh sb="114" eb="116">
      <t>ニンイ</t>
    </rPh>
    <phoneticPr fontId="2"/>
  </si>
  <si>
    <t>ｶ.ﾋﾛｾ</t>
    <phoneticPr fontId="2"/>
  </si>
  <si>
    <t>㈱廣瀬</t>
    <rPh sb="1" eb="3">
      <t>ヒロセ</t>
    </rPh>
    <phoneticPr fontId="2"/>
  </si>
  <si>
    <t>本店</t>
    <rPh sb="0" eb="2">
      <t>ホンテン</t>
    </rPh>
    <phoneticPr fontId="2"/>
  </si>
  <si>
    <t>ヒロセビル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</si>
</sst>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0"/>
      <name val="ＭＳ Ｐゴシック"/>
      <family val="2"/>
      <charset val="128"/>
      <scheme val="minor"/>
    </font>
    <font>
      <sz val="11"/>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0" fillId="0" borderId="0" xfId="0" applyBorder="1" applyAlignment="1">
      <alignment vertical="center"/>
    </xf>
    <xf numFmtId="0" fontId="0" fillId="0" borderId="1"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0" fillId="2" borderId="1" xfId="0" applyFill="1" applyBorder="1" applyAlignment="1">
      <alignment vertical="center"/>
    </xf>
    <xf numFmtId="0" fontId="0" fillId="3" borderId="1" xfId="0"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lignment vertical="center"/>
    </xf>
    <xf numFmtId="0" fontId="0" fillId="0" borderId="0" xfId="0" applyAlignment="1">
      <alignment vertical="center"/>
    </xf>
    <xf numFmtId="0" fontId="0" fillId="0" borderId="0" xfId="0" applyAlignment="1">
      <alignment horizontal="center" vertical="center"/>
    </xf>
    <xf numFmtId="10" fontId="0" fillId="2" borderId="2" xfId="0" applyNumberFormat="1" applyFill="1" applyBorder="1" applyAlignment="1">
      <alignment horizontal="center" vertical="center"/>
    </xf>
    <xf numFmtId="10" fontId="0" fillId="2" borderId="4" xfId="0" applyNumberFormat="1" applyFill="1" applyBorder="1" applyAlignment="1">
      <alignment horizontal="center" vertical="center"/>
    </xf>
    <xf numFmtId="38" fontId="0" fillId="3" borderId="2" xfId="1" applyFont="1" applyFill="1" applyBorder="1" applyAlignment="1">
      <alignment horizontal="right" vertical="center"/>
    </xf>
    <xf numFmtId="38" fontId="0" fillId="3" borderId="3" xfId="1" applyFont="1" applyFill="1" applyBorder="1" applyAlignment="1">
      <alignment horizontal="right" vertical="center"/>
    </xf>
    <xf numFmtId="38" fontId="0" fillId="3" borderId="4" xfId="1" applyFont="1" applyFill="1" applyBorder="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 xfId="0" applyFill="1" applyBorder="1" applyAlignment="1">
      <alignment horizontal="left" vertical="center" wrapText="1"/>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2" borderId="6" xfId="0" applyFill="1" applyBorder="1" applyAlignment="1">
      <alignment horizontal="left" vertical="center"/>
    </xf>
    <xf numFmtId="0" fontId="0" fillId="2" borderId="1" xfId="0" applyFill="1" applyBorder="1" applyAlignment="1">
      <alignment horizontal="left" vertical="center"/>
    </xf>
    <xf numFmtId="0" fontId="0" fillId="2" borderId="2" xfId="0" quotePrefix="1" applyFill="1" applyBorder="1" applyAlignment="1">
      <alignment horizontal="left" vertical="center"/>
    </xf>
    <xf numFmtId="14" fontId="0" fillId="2" borderId="2" xfId="0" applyNumberFormat="1" applyFill="1" applyBorder="1" applyAlignment="1">
      <alignment horizontal="left" vertical="center"/>
    </xf>
    <xf numFmtId="14" fontId="0" fillId="2" borderId="3" xfId="0" applyNumberFormat="1" applyFill="1" applyBorder="1" applyAlignment="1">
      <alignment horizontal="left" vertical="center"/>
    </xf>
    <xf numFmtId="14" fontId="0" fillId="2" borderId="4" xfId="0" applyNumberFormat="1" applyFill="1" applyBorder="1" applyAlignment="1">
      <alignment horizontal="left" vertical="center"/>
    </xf>
    <xf numFmtId="0" fontId="0" fillId="0" borderId="0" xfId="0" applyAlignment="1">
      <alignment horizontal="distributed" vertical="center"/>
    </xf>
    <xf numFmtId="38" fontId="0" fillId="2" borderId="1"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0" xfId="0"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5"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62</xdr:col>
      <xdr:colOff>123824</xdr:colOff>
      <xdr:row>89</xdr:row>
      <xdr:rowOff>11307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00974" cy="11031732"/>
        </a:xfrm>
        <a:prstGeom prst="rect">
          <a:avLst/>
        </a:prstGeom>
      </xdr:spPr>
    </xdr:pic>
    <xdr:clientData/>
  </xdr:twoCellAnchor>
  <xdr:twoCellAnchor>
    <xdr:from>
      <xdr:col>7</xdr:col>
      <xdr:colOff>57150</xdr:colOff>
      <xdr:row>5</xdr:row>
      <xdr:rowOff>87313</xdr:rowOff>
    </xdr:from>
    <xdr:to>
      <xdr:col>17</xdr:col>
      <xdr:colOff>77788</xdr:colOff>
      <xdr:row>7</xdr:row>
      <xdr:rowOff>106363</xdr:rowOff>
    </xdr:to>
    <xdr:sp macro="" textlink="請求書A入力用!E5">
      <xdr:nvSpPr>
        <xdr:cNvPr id="6" name="テキスト ボックス 5">
          <a:extLst>
            <a:ext uri="{FF2B5EF4-FFF2-40B4-BE49-F238E27FC236}">
              <a16:creationId xmlns:a16="http://schemas.microsoft.com/office/drawing/2014/main" id="{00000000-0008-0000-0000-000006000000}"/>
            </a:ext>
          </a:extLst>
        </xdr:cNvPr>
        <xdr:cNvSpPr txBox="1"/>
      </xdr:nvSpPr>
      <xdr:spPr>
        <a:xfrm>
          <a:off x="946150" y="722313"/>
          <a:ext cx="1290638"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AF2BB7AD-E22F-431E-A9AD-B85A6F1AAEA3}" type="TxLink">
            <a:rPr kumimoji="1" lang="en-US" altLang="en-US" sz="14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45</xdr:col>
      <xdr:colOff>112712</xdr:colOff>
      <xdr:row>8</xdr:row>
      <xdr:rowOff>125413</xdr:rowOff>
    </xdr:from>
    <xdr:to>
      <xdr:col>60</xdr:col>
      <xdr:colOff>76200</xdr:colOff>
      <xdr:row>11</xdr:row>
      <xdr:rowOff>19051</xdr:rowOff>
    </xdr:to>
    <xdr:sp macro="" textlink="請求書A入力用!E10">
      <xdr:nvSpPr>
        <xdr:cNvPr id="7" name="テキスト ボックス 6">
          <a:extLst>
            <a:ext uri="{FF2B5EF4-FFF2-40B4-BE49-F238E27FC236}">
              <a16:creationId xmlns:a16="http://schemas.microsoft.com/office/drawing/2014/main" id="{00000000-0008-0000-0000-000007000000}"/>
            </a:ext>
          </a:extLst>
        </xdr:cNvPr>
        <xdr:cNvSpPr txBox="1"/>
      </xdr:nvSpPr>
      <xdr:spPr>
        <a:xfrm>
          <a:off x="5827712" y="1141413"/>
          <a:ext cx="1868488" cy="274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199E9CE2-2FB9-4C4B-8FA0-D23A1DE18CE9}" type="TxLink">
            <a:rPr kumimoji="1" lang="en-US" altLang="en-US" sz="14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45</xdr:col>
      <xdr:colOff>115660</xdr:colOff>
      <xdr:row>11</xdr:row>
      <xdr:rowOff>22221</xdr:rowOff>
    </xdr:from>
    <xdr:to>
      <xdr:col>60</xdr:col>
      <xdr:colOff>69850</xdr:colOff>
      <xdr:row>13</xdr:row>
      <xdr:rowOff>25400</xdr:rowOff>
    </xdr:to>
    <xdr:sp macro="" textlink="請求書A入力用!E11">
      <xdr:nvSpPr>
        <xdr:cNvPr id="8" name="テキスト ボックス 7">
          <a:extLst>
            <a:ext uri="{FF2B5EF4-FFF2-40B4-BE49-F238E27FC236}">
              <a16:creationId xmlns:a16="http://schemas.microsoft.com/office/drawing/2014/main" id="{00000000-0008-0000-0000-000008000000}"/>
            </a:ext>
          </a:extLst>
        </xdr:cNvPr>
        <xdr:cNvSpPr txBox="1"/>
      </xdr:nvSpPr>
      <xdr:spPr>
        <a:xfrm>
          <a:off x="5830660" y="1419221"/>
          <a:ext cx="1859190" cy="25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3C908ED1-8BC3-43D3-8372-21985CCB6FCB}" type="TxLink">
            <a:rPr kumimoji="1" lang="en-US" altLang="en-US" sz="14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8</xdr:col>
      <xdr:colOff>5446</xdr:colOff>
      <xdr:row>15</xdr:row>
      <xdr:rowOff>118835</xdr:rowOff>
    </xdr:from>
    <xdr:to>
      <xdr:col>28</xdr:col>
      <xdr:colOff>101600</xdr:colOff>
      <xdr:row>18</xdr:row>
      <xdr:rowOff>69850</xdr:rowOff>
    </xdr:to>
    <xdr:sp macro="" textlink="請求書A入力用!E7">
      <xdr:nvSpPr>
        <xdr:cNvPr id="9" name="テキスト ボックス 8">
          <a:extLst>
            <a:ext uri="{FF2B5EF4-FFF2-40B4-BE49-F238E27FC236}">
              <a16:creationId xmlns:a16="http://schemas.microsoft.com/office/drawing/2014/main" id="{00000000-0008-0000-0000-000009000000}"/>
            </a:ext>
          </a:extLst>
        </xdr:cNvPr>
        <xdr:cNvSpPr txBox="1"/>
      </xdr:nvSpPr>
      <xdr:spPr>
        <a:xfrm>
          <a:off x="1021446" y="2023835"/>
          <a:ext cx="2636154" cy="332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C95F017-115B-48E9-8F6D-3E41E0C2F086}" type="TxLink">
            <a:rPr kumimoji="1" lang="en-US" altLang="en-US" sz="1400" b="0" i="0" u="none" strike="noStrike">
              <a:solidFill>
                <a:srgbClr val="000000"/>
              </a:solidFill>
              <a:latin typeface="ＭＳ Ｐゴシック"/>
              <a:ea typeface="ＭＳ Ｐゴシック"/>
            </a:rPr>
            <a:pPr algn="ctr"/>
            <a:t> </a:t>
          </a:fld>
          <a:endParaRPr kumimoji="1" lang="ja-JP" altLang="en-US" sz="1400"/>
        </a:p>
      </xdr:txBody>
    </xdr:sp>
    <xdr:clientData/>
  </xdr:twoCellAnchor>
  <xdr:oneCellAnchor>
    <xdr:from>
      <xdr:col>8</xdr:col>
      <xdr:colOff>31751</xdr:colOff>
      <xdr:row>18</xdr:row>
      <xdr:rowOff>72990</xdr:rowOff>
    </xdr:from>
    <xdr:ext cx="2571749" cy="466794"/>
    <xdr:sp macro="" textlink="請求書A入力用!E8">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47751" y="2358990"/>
          <a:ext cx="2571749"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pPr algn="l"/>
          <a:fld id="{02E119E7-58D5-44A4-9A3A-3ED41C3DAC78}" type="TxLink">
            <a:rPr kumimoji="1" lang="ja-JP" altLang="en-US" sz="1100" b="0" i="0" u="none" strike="noStrike">
              <a:solidFill>
                <a:srgbClr val="000000"/>
              </a:solidFill>
              <a:latin typeface="ＭＳ Ｐゴシック"/>
              <a:ea typeface="ＭＳ Ｐゴシック"/>
            </a:rPr>
            <a:pPr algn="l"/>
            <a:t> </a:t>
          </a:fld>
          <a:endParaRPr kumimoji="1" lang="ja-JP" altLang="en-US" sz="1100"/>
        </a:p>
      </xdr:txBody>
    </xdr:sp>
    <xdr:clientData/>
  </xdr:oneCellAnchor>
  <xdr:twoCellAnchor>
    <xdr:from>
      <xdr:col>20</xdr:col>
      <xdr:colOff>0</xdr:colOff>
      <xdr:row>5</xdr:row>
      <xdr:rowOff>87313</xdr:rowOff>
    </xdr:from>
    <xdr:to>
      <xdr:col>22</xdr:col>
      <xdr:colOff>23813</xdr:colOff>
      <xdr:row>7</xdr:row>
      <xdr:rowOff>106363</xdr:rowOff>
    </xdr:to>
    <xdr:sp macro="" textlink="請求書A入力用!I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0000" y="722313"/>
          <a:ext cx="277813"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1857206-FADE-4C87-B104-6C889A124555}" type="TxLink">
            <a:rPr kumimoji="1" lang="en-US" altLang="en-US" sz="14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37</xdr:col>
      <xdr:colOff>26761</xdr:colOff>
      <xdr:row>23</xdr:row>
      <xdr:rowOff>9978</xdr:rowOff>
    </xdr:from>
    <xdr:to>
      <xdr:col>45</xdr:col>
      <xdr:colOff>69850</xdr:colOff>
      <xdr:row>24</xdr:row>
      <xdr:rowOff>114300</xdr:rowOff>
    </xdr:to>
    <xdr:sp macro="" textlink="請求書A入力用!E20">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725761" y="2930978"/>
          <a:ext cx="1059089"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0B36AFD-DFA5-4CB4-8BBC-599711E315C6}" type="TxLink">
            <a:rPr kumimoji="1" lang="ja-JP"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48</xdr:col>
      <xdr:colOff>35833</xdr:colOff>
      <xdr:row>23</xdr:row>
      <xdr:rowOff>6349</xdr:rowOff>
    </xdr:from>
    <xdr:to>
      <xdr:col>57</xdr:col>
      <xdr:colOff>107950</xdr:colOff>
      <xdr:row>24</xdr:row>
      <xdr:rowOff>114300</xdr:rowOff>
    </xdr:to>
    <xdr:sp macro="" textlink="請求書A入力用!I20">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131833" y="2927349"/>
          <a:ext cx="1215117" cy="23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F6DBCE37-0FDE-4413-9F05-DCDE755FED30}" type="TxLink">
            <a:rPr kumimoji="1" lang="ja-JP"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37</xdr:col>
      <xdr:colOff>22681</xdr:colOff>
      <xdr:row>24</xdr:row>
      <xdr:rowOff>123371</xdr:rowOff>
    </xdr:from>
    <xdr:to>
      <xdr:col>42</xdr:col>
      <xdr:colOff>69850</xdr:colOff>
      <xdr:row>26</xdr:row>
      <xdr:rowOff>88900</xdr:rowOff>
    </xdr:to>
    <xdr:sp macro="" textlink="請求書A入力用!E21">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721681" y="3171371"/>
          <a:ext cx="682169" cy="219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89C21B6-A314-463F-B83B-F66EFA66B938}" type="TxLink">
            <a:rPr kumimoji="1" lang="ja-JP"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48</xdr:col>
      <xdr:colOff>35379</xdr:colOff>
      <xdr:row>24</xdr:row>
      <xdr:rowOff>126547</xdr:rowOff>
    </xdr:from>
    <xdr:to>
      <xdr:col>50</xdr:col>
      <xdr:colOff>6351</xdr:colOff>
      <xdr:row>26</xdr:row>
      <xdr:rowOff>82550</xdr:rowOff>
    </xdr:to>
    <xdr:sp macro="" textlink="$BO$3">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131379" y="3174547"/>
          <a:ext cx="224972" cy="21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D6288640-8591-46CA-896E-36A190856BB3}" type="TxLink">
            <a:rPr kumimoji="1" lang="en-US" altLang="en-US" sz="1200" b="0" i="0" u="none" strike="noStrike">
              <a:solidFill>
                <a:srgbClr val="000000"/>
              </a:solidFill>
              <a:latin typeface="ＭＳ Ｐゴシック"/>
              <a:ea typeface="ＭＳ Ｐゴシック"/>
            </a:rPr>
            <a:pPr algn="ctr"/>
            <a:t>0</a:t>
          </a:fld>
          <a:endParaRPr kumimoji="1" lang="ja-JP" altLang="en-US" sz="1200"/>
        </a:p>
      </xdr:txBody>
    </xdr:sp>
    <xdr:clientData/>
  </xdr:twoCellAnchor>
  <xdr:twoCellAnchor>
    <xdr:from>
      <xdr:col>50</xdr:col>
      <xdr:colOff>907</xdr:colOff>
      <xdr:row>24</xdr:row>
      <xdr:rowOff>123365</xdr:rowOff>
    </xdr:from>
    <xdr:to>
      <xdr:col>51</xdr:col>
      <xdr:colOff>95251</xdr:colOff>
      <xdr:row>26</xdr:row>
      <xdr:rowOff>88900</xdr:rowOff>
    </xdr:to>
    <xdr:sp macro="" textlink="$BP$3">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350907" y="3171365"/>
          <a:ext cx="221344" cy="21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C0322AA-8632-46DE-9FF3-EACD086FC98B}"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51</xdr:col>
      <xdr:colOff>101146</xdr:colOff>
      <xdr:row>24</xdr:row>
      <xdr:rowOff>120197</xdr:rowOff>
    </xdr:from>
    <xdr:to>
      <xdr:col>53</xdr:col>
      <xdr:colOff>69850</xdr:colOff>
      <xdr:row>26</xdr:row>
      <xdr:rowOff>95250</xdr:rowOff>
    </xdr:to>
    <xdr:sp macro="" textlink="$BQ$3">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578146" y="3168197"/>
          <a:ext cx="222704" cy="22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18D4D34-1B2C-41FE-B908-E0EB40D7559B}"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53</xdr:col>
      <xdr:colOff>68943</xdr:colOff>
      <xdr:row>24</xdr:row>
      <xdr:rowOff>123365</xdr:rowOff>
    </xdr:from>
    <xdr:to>
      <xdr:col>55</xdr:col>
      <xdr:colOff>38100</xdr:colOff>
      <xdr:row>26</xdr:row>
      <xdr:rowOff>88900</xdr:rowOff>
    </xdr:to>
    <xdr:sp macro="" textlink="$BR$3">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799943" y="3171365"/>
          <a:ext cx="223157" cy="21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28F0C50-D4ED-49A3-A59E-587F2385783C}"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55</xdr:col>
      <xdr:colOff>38111</xdr:colOff>
      <xdr:row>24</xdr:row>
      <xdr:rowOff>119273</xdr:rowOff>
    </xdr:from>
    <xdr:to>
      <xdr:col>57</xdr:col>
      <xdr:colOff>1</xdr:colOff>
      <xdr:row>26</xdr:row>
      <xdr:rowOff>88900</xdr:rowOff>
    </xdr:to>
    <xdr:sp macro="" textlink="$BS$3">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023111" y="3167273"/>
          <a:ext cx="215890" cy="22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5413487-33BF-4930-8255-BDD2AA3F5965}"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57</xdr:col>
      <xdr:colOff>5907</xdr:colOff>
      <xdr:row>24</xdr:row>
      <xdr:rowOff>121539</xdr:rowOff>
    </xdr:from>
    <xdr:to>
      <xdr:col>58</xdr:col>
      <xdr:colOff>101600</xdr:colOff>
      <xdr:row>26</xdr:row>
      <xdr:rowOff>82550</xdr:rowOff>
    </xdr:to>
    <xdr:sp macro="" textlink="$BT$3">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244907" y="3169539"/>
          <a:ext cx="222693" cy="215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9855C8B-583F-422C-80D0-4C95D91C7DA7}"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58</xdr:col>
      <xdr:colOff>100704</xdr:colOff>
      <xdr:row>24</xdr:row>
      <xdr:rowOff>123805</xdr:rowOff>
    </xdr:from>
    <xdr:to>
      <xdr:col>60</xdr:col>
      <xdr:colOff>69850</xdr:colOff>
      <xdr:row>26</xdr:row>
      <xdr:rowOff>82551</xdr:rowOff>
    </xdr:to>
    <xdr:sp macro="" textlink="$BU$3">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466704" y="3171805"/>
          <a:ext cx="223146" cy="212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F086B78-BD22-44F7-BB7D-AF8A0300D995}"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37</xdr:col>
      <xdr:colOff>68491</xdr:colOff>
      <xdr:row>26</xdr:row>
      <xdr:rowOff>92075</xdr:rowOff>
    </xdr:from>
    <xdr:to>
      <xdr:col>60</xdr:col>
      <xdr:colOff>63501</xdr:colOff>
      <xdr:row>28</xdr:row>
      <xdr:rowOff>101600</xdr:rowOff>
    </xdr:to>
    <xdr:sp macro="" textlink="請求書A入力用!E22">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767491" y="3394075"/>
          <a:ext cx="291601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93D604AB-9CDC-4739-A1B7-9B7DD74D84BC}" type="TxLink">
            <a:rPr kumimoji="1" lang="ja-JP" altLang="en-US" sz="12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37</xdr:col>
      <xdr:colOff>64853</xdr:colOff>
      <xdr:row>28</xdr:row>
      <xdr:rowOff>106148</xdr:rowOff>
    </xdr:from>
    <xdr:to>
      <xdr:col>60</xdr:col>
      <xdr:colOff>69851</xdr:colOff>
      <xdr:row>30</xdr:row>
      <xdr:rowOff>107950</xdr:rowOff>
    </xdr:to>
    <xdr:sp macro="" textlink="請求書A入力用!E23">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763853" y="3662148"/>
          <a:ext cx="2925998" cy="255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2BED7437-EBF8-4EAE-A286-F2BBC7B3B64B}" type="TxLink">
            <a:rPr kumimoji="1" lang="ja-JP" altLang="en-US" sz="12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19</xdr:col>
      <xdr:colOff>98879</xdr:colOff>
      <xdr:row>36</xdr:row>
      <xdr:rowOff>44903</xdr:rowOff>
    </xdr:from>
    <xdr:to>
      <xdr:col>29</xdr:col>
      <xdr:colOff>95250</xdr:colOff>
      <xdr:row>42</xdr:row>
      <xdr:rowOff>31750</xdr:rowOff>
    </xdr:to>
    <xdr:sp macro="" textlink="請求書A入力用!E25">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511879" y="4616903"/>
          <a:ext cx="1266371" cy="748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DCAE3FD5-AE8E-4649-BC31-4BAE40585739}" type="TxLink">
            <a:rPr kumimoji="1" lang="en-US" altLang="en-US" sz="1200" b="0" i="0" u="none" strike="noStrike">
              <a:solidFill>
                <a:srgbClr val="000000"/>
              </a:solidFill>
              <a:latin typeface="ＭＳ Ｐゴシック"/>
              <a:ea typeface="ＭＳ Ｐゴシック"/>
            </a:rPr>
            <a:pPr algn="r"/>
            <a:t>0</a:t>
          </a:fld>
          <a:endParaRPr kumimoji="1" lang="ja-JP" altLang="en-US" sz="1200"/>
        </a:p>
      </xdr:txBody>
    </xdr:sp>
    <xdr:clientData/>
  </xdr:twoCellAnchor>
  <xdr:twoCellAnchor>
    <xdr:from>
      <xdr:col>2</xdr:col>
      <xdr:colOff>47626</xdr:colOff>
      <xdr:row>36</xdr:row>
      <xdr:rowOff>37646</xdr:rowOff>
    </xdr:from>
    <xdr:to>
      <xdr:col>10</xdr:col>
      <xdr:colOff>101600</xdr:colOff>
      <xdr:row>42</xdr:row>
      <xdr:rowOff>31750</xdr:rowOff>
    </xdr:to>
    <xdr:sp macro="" textlink="請求書A入力用!E26">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01626" y="4609646"/>
          <a:ext cx="1069974" cy="75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0DC1496-969F-4FAD-B6A0-4CE688A0D1DF}" type="TxLink">
            <a:rPr kumimoji="1" lang="en-US" altLang="en-US" sz="1200" b="0" i="0" u="none" strike="noStrike">
              <a:solidFill>
                <a:srgbClr val="000000"/>
              </a:solidFill>
              <a:latin typeface="ＭＳ Ｐゴシック"/>
              <a:ea typeface="ＭＳ Ｐゴシック"/>
            </a:rPr>
            <a:pPr algn="r"/>
            <a:t>0</a:t>
          </a:fld>
          <a:endParaRPr kumimoji="1" lang="ja-JP" altLang="en-US" sz="1200"/>
        </a:p>
      </xdr:txBody>
    </xdr:sp>
    <xdr:clientData/>
  </xdr:twoCellAnchor>
  <xdr:twoCellAnchor>
    <xdr:from>
      <xdr:col>11</xdr:col>
      <xdr:colOff>13153</xdr:colOff>
      <xdr:row>36</xdr:row>
      <xdr:rowOff>43994</xdr:rowOff>
    </xdr:from>
    <xdr:to>
      <xdr:col>19</xdr:col>
      <xdr:colOff>63500</xdr:colOff>
      <xdr:row>42</xdr:row>
      <xdr:rowOff>31750</xdr:rowOff>
    </xdr:to>
    <xdr:sp macro="" textlink="請求書A入力用!E27">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410153" y="4615994"/>
          <a:ext cx="1066347" cy="74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E1D4F3B2-FADE-4F03-A17D-B272E3E6E365}" type="TxLink">
            <a:rPr kumimoji="1" lang="en-US" altLang="en-US" sz="1200" b="0" i="0" u="none" strike="noStrike">
              <a:solidFill>
                <a:srgbClr val="000000"/>
              </a:solidFill>
              <a:latin typeface="ＭＳ Ｐゴシック"/>
              <a:ea typeface="ＭＳ Ｐゴシック"/>
            </a:rPr>
            <a:pPr algn="r"/>
            <a:t>0</a:t>
          </a:fld>
          <a:endParaRPr kumimoji="1" lang="ja-JP" altLang="en-US" sz="1200"/>
        </a:p>
      </xdr:txBody>
    </xdr:sp>
    <xdr:clientData/>
  </xdr:twoCellAnchor>
  <xdr:twoCellAnchor>
    <xdr:from>
      <xdr:col>15</xdr:col>
      <xdr:colOff>114754</xdr:colOff>
      <xdr:row>47</xdr:row>
      <xdr:rowOff>15872</xdr:rowOff>
    </xdr:from>
    <xdr:to>
      <xdr:col>33</xdr:col>
      <xdr:colOff>38100</xdr:colOff>
      <xdr:row>50</xdr:row>
      <xdr:rowOff>63499</xdr:rowOff>
    </xdr:to>
    <xdr:sp macro="" textlink="請求書A入力用!E30">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019754" y="5984872"/>
          <a:ext cx="2209346" cy="428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9DA86CB-C160-404A-9793-25117957755C}"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117021</xdr:colOff>
      <xdr:row>50</xdr:row>
      <xdr:rowOff>66220</xdr:rowOff>
    </xdr:from>
    <xdr:to>
      <xdr:col>33</xdr:col>
      <xdr:colOff>38100</xdr:colOff>
      <xdr:row>53</xdr:row>
      <xdr:rowOff>101600</xdr:rowOff>
    </xdr:to>
    <xdr:sp macro="" textlink="請求書A入力用!E31">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022021" y="6416220"/>
          <a:ext cx="2207079" cy="416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7EE316A6-AF41-4710-ADC9-C51D75795065}"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113391</xdr:colOff>
      <xdr:row>53</xdr:row>
      <xdr:rowOff>117473</xdr:rowOff>
    </xdr:from>
    <xdr:to>
      <xdr:col>33</xdr:col>
      <xdr:colOff>38100</xdr:colOff>
      <xdr:row>57</xdr:row>
      <xdr:rowOff>25400</xdr:rowOff>
    </xdr:to>
    <xdr:sp macro="" textlink="請求書A入力用!E32">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018391" y="6848473"/>
          <a:ext cx="2210709" cy="41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16BA6D06-1C6E-41E7-AB75-8342366AD8B8}"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15</xdr:col>
      <xdr:colOff>115204</xdr:colOff>
      <xdr:row>57</xdr:row>
      <xdr:rowOff>30386</xdr:rowOff>
    </xdr:from>
    <xdr:to>
      <xdr:col>33</xdr:col>
      <xdr:colOff>38100</xdr:colOff>
      <xdr:row>60</xdr:row>
      <xdr:rowOff>76199</xdr:rowOff>
    </xdr:to>
    <xdr:sp macro="" textlink="請求書A入力用!E33">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020204" y="7269386"/>
          <a:ext cx="2208896" cy="42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0A9089A3-B516-4977-8F87-9B7A9A3D52C2}"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111575</xdr:colOff>
      <xdr:row>60</xdr:row>
      <xdr:rowOff>80732</xdr:rowOff>
    </xdr:from>
    <xdr:to>
      <xdr:col>33</xdr:col>
      <xdr:colOff>31750</xdr:colOff>
      <xdr:row>63</xdr:row>
      <xdr:rowOff>120649</xdr:rowOff>
    </xdr:to>
    <xdr:sp macro="" textlink="請求書A入力用!E34">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016575" y="7700732"/>
          <a:ext cx="2206175" cy="420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A74FAA5-E101-481B-8385-30619B1F2553}"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114295</xdr:colOff>
      <xdr:row>63</xdr:row>
      <xdr:rowOff>126090</xdr:rowOff>
    </xdr:from>
    <xdr:to>
      <xdr:col>33</xdr:col>
      <xdr:colOff>31750</xdr:colOff>
      <xdr:row>67</xdr:row>
      <xdr:rowOff>44450</xdr:rowOff>
    </xdr:to>
    <xdr:sp macro="" textlink="請求書A入力用!E35">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019295" y="8127090"/>
          <a:ext cx="2203455" cy="4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1DA345CD-09CF-44A5-997C-DC9BCCA17D72}"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116561</xdr:colOff>
      <xdr:row>67</xdr:row>
      <xdr:rowOff>49890</xdr:rowOff>
    </xdr:from>
    <xdr:to>
      <xdr:col>33</xdr:col>
      <xdr:colOff>31750</xdr:colOff>
      <xdr:row>70</xdr:row>
      <xdr:rowOff>82550</xdr:rowOff>
    </xdr:to>
    <xdr:sp macro="" textlink="請求書A入力用!E36">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021561" y="8558890"/>
          <a:ext cx="2201189" cy="41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3706845D-3176-4D78-A9FB-55AF6B171B4D}"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15</xdr:col>
      <xdr:colOff>112478</xdr:colOff>
      <xdr:row>70</xdr:row>
      <xdr:rowOff>96152</xdr:rowOff>
    </xdr:from>
    <xdr:to>
      <xdr:col>33</xdr:col>
      <xdr:colOff>38100</xdr:colOff>
      <xdr:row>74</xdr:row>
      <xdr:rowOff>6349</xdr:rowOff>
    </xdr:to>
    <xdr:sp macro="" textlink="請求書A入力用!E37">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017478" y="8986152"/>
          <a:ext cx="2211622" cy="418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022537C-9A2E-4EB5-A4B2-6801BC5DBFA2}"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38</xdr:col>
      <xdr:colOff>95250</xdr:colOff>
      <xdr:row>13</xdr:row>
      <xdr:rowOff>50800</xdr:rowOff>
    </xdr:from>
    <xdr:to>
      <xdr:col>44</xdr:col>
      <xdr:colOff>120650</xdr:colOff>
      <xdr:row>15</xdr:row>
      <xdr:rowOff>0</xdr:rowOff>
    </xdr:to>
    <xdr:sp macro="" textlink="請求書A入力用!E13">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921250" y="1701800"/>
          <a:ext cx="7874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5A74FA48-EB65-446C-B451-E70159A65A35}" type="TxLink">
            <a:rPr kumimoji="1" lang="en-US" altLang="en-US" sz="12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37</xdr:col>
      <xdr:colOff>57150</xdr:colOff>
      <xdr:row>14</xdr:row>
      <xdr:rowOff>107950</xdr:rowOff>
    </xdr:from>
    <xdr:to>
      <xdr:col>60</xdr:col>
      <xdr:colOff>69850</xdr:colOff>
      <xdr:row>18</xdr:row>
      <xdr:rowOff>44450</xdr:rowOff>
    </xdr:to>
    <xdr:sp macro="" textlink="$BN$2">
      <xdr:nvSpPr>
        <xdr:cNvPr id="4" name="テキスト ボックス 3">
          <a:extLst>
            <a:ext uri="{FF2B5EF4-FFF2-40B4-BE49-F238E27FC236}">
              <a16:creationId xmlns:a16="http://schemas.microsoft.com/office/drawing/2014/main" id="{00000000-0008-0000-0000-000004000000}"/>
            </a:ext>
          </a:extLst>
        </xdr:cNvPr>
        <xdr:cNvSpPr txBox="1"/>
      </xdr:nvSpPr>
      <xdr:spPr>
        <a:xfrm>
          <a:off x="4756150" y="1885950"/>
          <a:ext cx="29337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algn="l"/>
          <a:fld id="{3F7CC518-823A-49DF-8BFB-CB138DB4D2BB}" type="TxLink">
            <a:rPr kumimoji="1" lang="ja-JP" altLang="en-US" sz="12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37</xdr:col>
      <xdr:colOff>63500</xdr:colOff>
      <xdr:row>18</xdr:row>
      <xdr:rowOff>19050</xdr:rowOff>
    </xdr:from>
    <xdr:to>
      <xdr:col>60</xdr:col>
      <xdr:colOff>82550</xdr:colOff>
      <xdr:row>19</xdr:row>
      <xdr:rowOff>95250</xdr:rowOff>
    </xdr:to>
    <xdr:sp macro="" textlink="請求書A入力用!E16">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762500" y="2305050"/>
          <a:ext cx="29400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0132E953-154C-4C91-B1E9-38A0FF615366}" type="TxLink">
            <a:rPr kumimoji="1" lang="ja-JP" altLang="en-US" sz="12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37</xdr:col>
      <xdr:colOff>57150</xdr:colOff>
      <xdr:row>19</xdr:row>
      <xdr:rowOff>95250</xdr:rowOff>
    </xdr:from>
    <xdr:to>
      <xdr:col>57</xdr:col>
      <xdr:colOff>0</xdr:colOff>
      <xdr:row>21</xdr:row>
      <xdr:rowOff>44450</xdr:rowOff>
    </xdr:to>
    <xdr:sp macro="" textlink="請求書A入力用!E17">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756150" y="2508250"/>
          <a:ext cx="24828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64E168AC-9B90-4D71-A1E4-D51ED89E5621}" type="TxLink">
            <a:rPr kumimoji="1" lang="ja-JP" altLang="en-US" sz="12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37</xdr:col>
      <xdr:colOff>69850</xdr:colOff>
      <xdr:row>21</xdr:row>
      <xdr:rowOff>38100</xdr:rowOff>
    </xdr:from>
    <xdr:to>
      <xdr:col>60</xdr:col>
      <xdr:colOff>76200</xdr:colOff>
      <xdr:row>22</xdr:row>
      <xdr:rowOff>114300</xdr:rowOff>
    </xdr:to>
    <xdr:sp macro="" textlink="請求書A入力用!E18">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768850" y="2705100"/>
          <a:ext cx="29273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513C6244-6FD7-4DD8-A0D0-208DE71CD59A}" type="TxLink">
            <a:rPr kumimoji="1" lang="en-US" altLang="en-US" sz="1200" b="0" i="0" u="none" strike="noStrike">
              <a:solidFill>
                <a:srgbClr val="000000"/>
              </a:solidFill>
              <a:latin typeface="ＭＳ Ｐゴシック"/>
              <a:ea typeface="ＭＳ Ｐゴシック"/>
            </a:rPr>
            <a:pPr algn="l"/>
            <a:t> </a:t>
          </a:fld>
          <a:endParaRPr kumimoji="1" lang="ja-JP" altLang="en-US" sz="1400"/>
        </a:p>
      </xdr:txBody>
    </xdr:sp>
    <xdr:clientData/>
  </xdr:twoCellAnchor>
  <xdr:twoCellAnchor>
    <xdr:from>
      <xdr:col>9</xdr:col>
      <xdr:colOff>16325</xdr:colOff>
      <xdr:row>60</xdr:row>
      <xdr:rowOff>80732</xdr:rowOff>
    </xdr:from>
    <xdr:to>
      <xdr:col>13</xdr:col>
      <xdr:colOff>95250</xdr:colOff>
      <xdr:row>63</xdr:row>
      <xdr:rowOff>120649</xdr:rowOff>
    </xdr:to>
    <xdr:sp macro="" textlink="請求書A入力用!C34">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159325" y="7700732"/>
          <a:ext cx="586925" cy="420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06C14DCA-1D8A-4E97-B8D9-F9A5CC50D579}" type="TxLink">
            <a:rPr kumimoji="1" lang="en-US" altLang="en-US" sz="1800" b="0" i="0" u="none" strike="noStrike">
              <a:solidFill>
                <a:srgbClr val="000000"/>
              </a:solidFill>
              <a:latin typeface="ＭＳ Ｐゴシック"/>
              <a:ea typeface="ＭＳ Ｐゴシック"/>
            </a:rPr>
            <a:pPr algn="r"/>
            <a:t> </a:t>
          </a:fld>
          <a:endParaRPr kumimoji="1" lang="ja-JP" altLang="en-US" sz="3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62</xdr:col>
      <xdr:colOff>123824</xdr:colOff>
      <xdr:row>89</xdr:row>
      <xdr:rowOff>11307</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00974" cy="11031732"/>
        </a:xfrm>
        <a:prstGeom prst="rect">
          <a:avLst/>
        </a:prstGeom>
      </xdr:spPr>
    </xdr:pic>
    <xdr:clientData/>
  </xdr:twoCellAnchor>
  <xdr:twoCellAnchor>
    <xdr:from>
      <xdr:col>7</xdr:col>
      <xdr:colOff>57150</xdr:colOff>
      <xdr:row>5</xdr:row>
      <xdr:rowOff>87313</xdr:rowOff>
    </xdr:from>
    <xdr:to>
      <xdr:col>17</xdr:col>
      <xdr:colOff>77788</xdr:colOff>
      <xdr:row>7</xdr:row>
      <xdr:rowOff>106363</xdr:rowOff>
    </xdr:to>
    <xdr:sp macro="" textlink="請求書A入力用記入例!E5">
      <xdr:nvSpPr>
        <xdr:cNvPr id="3" name="テキスト ボックス 2">
          <a:extLst>
            <a:ext uri="{FF2B5EF4-FFF2-40B4-BE49-F238E27FC236}">
              <a16:creationId xmlns:a16="http://schemas.microsoft.com/office/drawing/2014/main" id="{00000000-0008-0000-0200-000003000000}"/>
            </a:ext>
          </a:extLst>
        </xdr:cNvPr>
        <xdr:cNvSpPr txBox="1"/>
      </xdr:nvSpPr>
      <xdr:spPr>
        <a:xfrm>
          <a:off x="923925" y="706438"/>
          <a:ext cx="125888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1B4DB45-04A4-4B82-85A7-DF4D71E4A060}" type="TxLink">
            <a:rPr kumimoji="1" lang="en-US" altLang="en-US" sz="1400" b="0" i="0" u="none" strike="noStrike">
              <a:solidFill>
                <a:srgbClr val="000000"/>
              </a:solidFill>
              <a:latin typeface="ＭＳ Ｐゴシック"/>
              <a:ea typeface="ＭＳ Ｐゴシック"/>
            </a:rPr>
            <a:pPr algn="ctr"/>
            <a:t>1234567890</a:t>
          </a:fld>
          <a:endParaRPr kumimoji="1" lang="ja-JP" altLang="en-US" sz="1800"/>
        </a:p>
      </xdr:txBody>
    </xdr:sp>
    <xdr:clientData/>
  </xdr:twoCellAnchor>
  <xdr:twoCellAnchor>
    <xdr:from>
      <xdr:col>45</xdr:col>
      <xdr:colOff>112712</xdr:colOff>
      <xdr:row>8</xdr:row>
      <xdr:rowOff>125413</xdr:rowOff>
    </xdr:from>
    <xdr:to>
      <xdr:col>60</xdr:col>
      <xdr:colOff>76200</xdr:colOff>
      <xdr:row>11</xdr:row>
      <xdr:rowOff>19051</xdr:rowOff>
    </xdr:to>
    <xdr:sp macro="" textlink="請求書A入力用記入例!E10">
      <xdr:nvSpPr>
        <xdr:cNvPr id="4" name="テキスト ボックス 3">
          <a:extLst>
            <a:ext uri="{FF2B5EF4-FFF2-40B4-BE49-F238E27FC236}">
              <a16:creationId xmlns:a16="http://schemas.microsoft.com/office/drawing/2014/main" id="{00000000-0008-0000-0200-000004000000}"/>
            </a:ext>
          </a:extLst>
        </xdr:cNvPr>
        <xdr:cNvSpPr txBox="1"/>
      </xdr:nvSpPr>
      <xdr:spPr>
        <a:xfrm>
          <a:off x="5684837" y="1116013"/>
          <a:ext cx="1820863" cy="265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0215C8-63CA-453C-ACA8-5BDAD64BDBE8}" type="TxLink">
            <a:rPr kumimoji="1" lang="en-US" altLang="en-US" sz="1400" b="0" i="0" u="none" strike="noStrike">
              <a:solidFill>
                <a:srgbClr val="000000"/>
              </a:solidFill>
              <a:latin typeface="ＭＳ Ｐゴシック"/>
              <a:ea typeface="ＭＳ Ｐゴシック"/>
            </a:rPr>
            <a:pPr algn="ctr"/>
            <a:t>2017/10/31</a:t>
          </a:fld>
          <a:endParaRPr kumimoji="1" lang="ja-JP" altLang="en-US" sz="1800"/>
        </a:p>
      </xdr:txBody>
    </xdr:sp>
    <xdr:clientData/>
  </xdr:twoCellAnchor>
  <xdr:twoCellAnchor>
    <xdr:from>
      <xdr:col>45</xdr:col>
      <xdr:colOff>115660</xdr:colOff>
      <xdr:row>11</xdr:row>
      <xdr:rowOff>22221</xdr:rowOff>
    </xdr:from>
    <xdr:to>
      <xdr:col>60</xdr:col>
      <xdr:colOff>69850</xdr:colOff>
      <xdr:row>13</xdr:row>
      <xdr:rowOff>25400</xdr:rowOff>
    </xdr:to>
    <xdr:sp macro="" textlink="請求書A入力用記入例!E11">
      <xdr:nvSpPr>
        <xdr:cNvPr id="5" name="テキスト ボックス 4">
          <a:extLst>
            <a:ext uri="{FF2B5EF4-FFF2-40B4-BE49-F238E27FC236}">
              <a16:creationId xmlns:a16="http://schemas.microsoft.com/office/drawing/2014/main" id="{00000000-0008-0000-0200-000005000000}"/>
            </a:ext>
          </a:extLst>
        </xdr:cNvPr>
        <xdr:cNvSpPr txBox="1"/>
      </xdr:nvSpPr>
      <xdr:spPr>
        <a:xfrm>
          <a:off x="5687785" y="1384296"/>
          <a:ext cx="1811565" cy="25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6DB5AD-5844-4C41-B026-A539A0985B33}" type="TxLink">
            <a:rPr kumimoji="1" lang="en-US" altLang="en-US" sz="1400" b="0" i="0" u="none" strike="noStrike">
              <a:solidFill>
                <a:srgbClr val="000000"/>
              </a:solidFill>
              <a:latin typeface="ＭＳ Ｐゴシック"/>
              <a:ea typeface="ＭＳ Ｐゴシック"/>
            </a:rPr>
            <a:pPr algn="ctr"/>
            <a:t>100001</a:t>
          </a:fld>
          <a:endParaRPr kumimoji="1" lang="ja-JP" altLang="en-US" sz="1800"/>
        </a:p>
      </xdr:txBody>
    </xdr:sp>
    <xdr:clientData/>
  </xdr:twoCellAnchor>
  <xdr:twoCellAnchor>
    <xdr:from>
      <xdr:col>8</xdr:col>
      <xdr:colOff>5446</xdr:colOff>
      <xdr:row>15</xdr:row>
      <xdr:rowOff>118835</xdr:rowOff>
    </xdr:from>
    <xdr:to>
      <xdr:col>28</xdr:col>
      <xdr:colOff>101600</xdr:colOff>
      <xdr:row>18</xdr:row>
      <xdr:rowOff>69850</xdr:rowOff>
    </xdr:to>
    <xdr:sp macro="" textlink="請求書A入力用記入例!E7">
      <xdr:nvSpPr>
        <xdr:cNvPr id="6" name="テキスト ボックス 5">
          <a:extLst>
            <a:ext uri="{FF2B5EF4-FFF2-40B4-BE49-F238E27FC236}">
              <a16:creationId xmlns:a16="http://schemas.microsoft.com/office/drawing/2014/main" id="{00000000-0008-0000-0200-000006000000}"/>
            </a:ext>
          </a:extLst>
        </xdr:cNvPr>
        <xdr:cNvSpPr txBox="1"/>
      </xdr:nvSpPr>
      <xdr:spPr>
        <a:xfrm>
          <a:off x="996046" y="1976210"/>
          <a:ext cx="2572654" cy="322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8BB4E94-10FB-43B7-A0DC-B72B56EDEF71}" type="TxLink">
            <a:rPr kumimoji="1" lang="en-US" altLang="en-US" sz="1400" b="0" i="0" u="none" strike="noStrike">
              <a:solidFill>
                <a:srgbClr val="000000"/>
              </a:solidFill>
              <a:latin typeface="ＭＳ Ｐゴシック"/>
              <a:ea typeface="ＭＳ Ｐゴシック"/>
            </a:rPr>
            <a:pPr algn="ctr"/>
            <a:t>170001</a:t>
          </a:fld>
          <a:endParaRPr kumimoji="1" lang="ja-JP" altLang="en-US" sz="1800"/>
        </a:p>
      </xdr:txBody>
    </xdr:sp>
    <xdr:clientData/>
  </xdr:twoCellAnchor>
  <xdr:oneCellAnchor>
    <xdr:from>
      <xdr:col>8</xdr:col>
      <xdr:colOff>31751</xdr:colOff>
      <xdr:row>18</xdr:row>
      <xdr:rowOff>72990</xdr:rowOff>
    </xdr:from>
    <xdr:ext cx="2571749" cy="466794"/>
    <xdr:sp macro="" textlink="請求書A入力用記入例!E8">
      <xdr:nvSpPr>
        <xdr:cNvPr id="7" name="テキスト ボックス 6">
          <a:extLst>
            <a:ext uri="{FF2B5EF4-FFF2-40B4-BE49-F238E27FC236}">
              <a16:creationId xmlns:a16="http://schemas.microsoft.com/office/drawing/2014/main" id="{00000000-0008-0000-0200-000007000000}"/>
            </a:ext>
          </a:extLst>
        </xdr:cNvPr>
        <xdr:cNvSpPr txBox="1"/>
      </xdr:nvSpPr>
      <xdr:spPr>
        <a:xfrm>
          <a:off x="1022351" y="2301840"/>
          <a:ext cx="2571749"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pPr algn="l"/>
          <a:fld id="{DC617C70-1C9A-45D0-852E-0A37E44DF938}" type="TxLink">
            <a:rPr kumimoji="1" lang="en-US" altLang="en-US" sz="1100" b="0" i="0" u="none" strike="noStrike">
              <a:solidFill>
                <a:srgbClr val="000000"/>
              </a:solidFill>
              <a:latin typeface="ＭＳ Ｐゴシック"/>
              <a:ea typeface="ＭＳ Ｐゴシック"/>
            </a:rPr>
            <a:pPr algn="l"/>
            <a:t>廣瀬本社新築工事</a:t>
          </a:fld>
          <a:endParaRPr kumimoji="1" lang="ja-JP" altLang="en-US" sz="1100"/>
        </a:p>
      </xdr:txBody>
    </xdr:sp>
    <xdr:clientData/>
  </xdr:oneCellAnchor>
  <xdr:twoCellAnchor>
    <xdr:from>
      <xdr:col>20</xdr:col>
      <xdr:colOff>0</xdr:colOff>
      <xdr:row>5</xdr:row>
      <xdr:rowOff>87313</xdr:rowOff>
    </xdr:from>
    <xdr:to>
      <xdr:col>22</xdr:col>
      <xdr:colOff>23813</xdr:colOff>
      <xdr:row>7</xdr:row>
      <xdr:rowOff>106363</xdr:rowOff>
    </xdr:to>
    <xdr:sp macro="" textlink="請求書A入力用記入例!I5">
      <xdr:nvSpPr>
        <xdr:cNvPr id="8" name="テキスト ボックス 7">
          <a:extLst>
            <a:ext uri="{FF2B5EF4-FFF2-40B4-BE49-F238E27FC236}">
              <a16:creationId xmlns:a16="http://schemas.microsoft.com/office/drawing/2014/main" id="{00000000-0008-0000-0200-000008000000}"/>
            </a:ext>
          </a:extLst>
        </xdr:cNvPr>
        <xdr:cNvSpPr txBox="1"/>
      </xdr:nvSpPr>
      <xdr:spPr>
        <a:xfrm>
          <a:off x="2476500" y="706438"/>
          <a:ext cx="271463"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6BBB40D-7DE0-47F0-9111-06BF3E691EA5}" type="TxLink">
            <a:rPr kumimoji="1" lang="en-US" altLang="en-US" sz="1400" b="0" i="0" u="none" strike="noStrike">
              <a:solidFill>
                <a:srgbClr val="000000"/>
              </a:solidFill>
              <a:latin typeface="ＭＳ Ｐゴシック"/>
              <a:ea typeface="ＭＳ Ｐゴシック"/>
            </a:rPr>
            <a:pPr algn="ctr"/>
            <a:t>1</a:t>
          </a:fld>
          <a:endParaRPr kumimoji="1" lang="ja-JP" altLang="en-US" sz="1800"/>
        </a:p>
      </xdr:txBody>
    </xdr:sp>
    <xdr:clientData/>
  </xdr:twoCellAnchor>
  <xdr:twoCellAnchor>
    <xdr:from>
      <xdr:col>37</xdr:col>
      <xdr:colOff>26761</xdr:colOff>
      <xdr:row>23</xdr:row>
      <xdr:rowOff>9978</xdr:rowOff>
    </xdr:from>
    <xdr:to>
      <xdr:col>45</xdr:col>
      <xdr:colOff>69850</xdr:colOff>
      <xdr:row>24</xdr:row>
      <xdr:rowOff>114300</xdr:rowOff>
    </xdr:to>
    <xdr:sp macro="" textlink="請求書A入力用記入例!E20">
      <xdr:nvSpPr>
        <xdr:cNvPr id="9" name="テキスト ボックス 8">
          <a:extLst>
            <a:ext uri="{FF2B5EF4-FFF2-40B4-BE49-F238E27FC236}">
              <a16:creationId xmlns:a16="http://schemas.microsoft.com/office/drawing/2014/main" id="{00000000-0008-0000-0200-000009000000}"/>
            </a:ext>
          </a:extLst>
        </xdr:cNvPr>
        <xdr:cNvSpPr txBox="1"/>
      </xdr:nvSpPr>
      <xdr:spPr>
        <a:xfrm>
          <a:off x="4608286" y="2857953"/>
          <a:ext cx="1033689" cy="22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01B9238E-9436-4266-A959-89FE4F761E1A}" type="TxLink">
            <a:rPr kumimoji="1" lang="en-US" altLang="en-US" sz="1200" b="0" i="0" u="none" strike="noStrike">
              <a:solidFill>
                <a:srgbClr val="000000"/>
              </a:solidFill>
              <a:latin typeface="ＭＳ Ｐゴシック"/>
              <a:ea typeface="ＭＳ Ｐゴシック"/>
            </a:rPr>
            <a:pPr algn="ctr"/>
            <a:t>第四</a:t>
          </a:fld>
          <a:endParaRPr kumimoji="1" lang="ja-JP" altLang="en-US" sz="1400"/>
        </a:p>
      </xdr:txBody>
    </xdr:sp>
    <xdr:clientData/>
  </xdr:twoCellAnchor>
  <xdr:twoCellAnchor>
    <xdr:from>
      <xdr:col>48</xdr:col>
      <xdr:colOff>35833</xdr:colOff>
      <xdr:row>23</xdr:row>
      <xdr:rowOff>6349</xdr:rowOff>
    </xdr:from>
    <xdr:to>
      <xdr:col>57</xdr:col>
      <xdr:colOff>107950</xdr:colOff>
      <xdr:row>24</xdr:row>
      <xdr:rowOff>114300</xdr:rowOff>
    </xdr:to>
    <xdr:sp macro="" textlink="請求書A入力用記入例!I20">
      <xdr:nvSpPr>
        <xdr:cNvPr id="10" name="テキスト ボックス 9">
          <a:extLst>
            <a:ext uri="{FF2B5EF4-FFF2-40B4-BE49-F238E27FC236}">
              <a16:creationId xmlns:a16="http://schemas.microsoft.com/office/drawing/2014/main" id="{00000000-0008-0000-0200-00000A000000}"/>
            </a:ext>
          </a:extLst>
        </xdr:cNvPr>
        <xdr:cNvSpPr txBox="1"/>
      </xdr:nvSpPr>
      <xdr:spPr>
        <a:xfrm>
          <a:off x="5979433" y="2854324"/>
          <a:ext cx="1186542"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D34FA45-4A88-49EB-8C70-86869F4E47D1}" type="TxLink">
            <a:rPr kumimoji="1" lang="en-US" altLang="en-US" sz="1200" b="0" i="0" u="none" strike="noStrike">
              <a:solidFill>
                <a:srgbClr val="000000"/>
              </a:solidFill>
              <a:latin typeface="ＭＳ Ｐゴシック"/>
              <a:ea typeface="ＭＳ Ｐゴシック"/>
            </a:rPr>
            <a:pPr algn="ctr"/>
            <a:t>本店</a:t>
          </a:fld>
          <a:endParaRPr kumimoji="1" lang="ja-JP" altLang="en-US" sz="1400"/>
        </a:p>
      </xdr:txBody>
    </xdr:sp>
    <xdr:clientData/>
  </xdr:twoCellAnchor>
  <xdr:twoCellAnchor>
    <xdr:from>
      <xdr:col>37</xdr:col>
      <xdr:colOff>22681</xdr:colOff>
      <xdr:row>24</xdr:row>
      <xdr:rowOff>123371</xdr:rowOff>
    </xdr:from>
    <xdr:to>
      <xdr:col>42</xdr:col>
      <xdr:colOff>69850</xdr:colOff>
      <xdr:row>26</xdr:row>
      <xdr:rowOff>88900</xdr:rowOff>
    </xdr:to>
    <xdr:sp macro="" textlink="請求書A入力用記入例!E21">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604206" y="3095171"/>
          <a:ext cx="666294" cy="213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B198A7B-A93F-451B-99A4-B22BC1E7A46E}" type="TxLink">
            <a:rPr kumimoji="1" lang="ja-JP" altLang="en-US" sz="1100" b="0" i="0" u="none" strike="noStrike">
              <a:solidFill>
                <a:srgbClr val="000000"/>
              </a:solidFill>
              <a:latin typeface="ＭＳ Ｐゴシック"/>
              <a:ea typeface="ＭＳ Ｐゴシック"/>
            </a:rPr>
            <a:pPr algn="ctr"/>
            <a:t>普通</a:t>
          </a:fld>
          <a:endParaRPr kumimoji="1" lang="ja-JP" altLang="en-US" sz="1400"/>
        </a:p>
      </xdr:txBody>
    </xdr:sp>
    <xdr:clientData/>
  </xdr:twoCellAnchor>
  <xdr:twoCellAnchor>
    <xdr:from>
      <xdr:col>48</xdr:col>
      <xdr:colOff>35379</xdr:colOff>
      <xdr:row>24</xdr:row>
      <xdr:rowOff>126547</xdr:rowOff>
    </xdr:from>
    <xdr:to>
      <xdr:col>50</xdr:col>
      <xdr:colOff>6351</xdr:colOff>
      <xdr:row>26</xdr:row>
      <xdr:rowOff>82550</xdr:rowOff>
    </xdr:to>
    <xdr:sp macro="" textlink="$BO$3">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978979" y="3098347"/>
          <a:ext cx="218622" cy="20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D6288640-8591-46CA-896E-36A190856BB3}" type="TxLink">
            <a:rPr kumimoji="1" lang="en-US" altLang="en-US" sz="1200" b="0" i="0" u="none" strike="noStrike">
              <a:solidFill>
                <a:srgbClr val="000000"/>
              </a:solidFill>
              <a:latin typeface="ＭＳ Ｐゴシック"/>
              <a:ea typeface="ＭＳ Ｐゴシック"/>
            </a:rPr>
            <a:pPr algn="ctr"/>
            <a:t>1</a:t>
          </a:fld>
          <a:endParaRPr kumimoji="1" lang="ja-JP" altLang="en-US" sz="1200"/>
        </a:p>
      </xdr:txBody>
    </xdr:sp>
    <xdr:clientData/>
  </xdr:twoCellAnchor>
  <xdr:twoCellAnchor>
    <xdr:from>
      <xdr:col>50</xdr:col>
      <xdr:colOff>907</xdr:colOff>
      <xdr:row>24</xdr:row>
      <xdr:rowOff>123365</xdr:rowOff>
    </xdr:from>
    <xdr:to>
      <xdr:col>51</xdr:col>
      <xdr:colOff>95251</xdr:colOff>
      <xdr:row>26</xdr:row>
      <xdr:rowOff>88900</xdr:rowOff>
    </xdr:to>
    <xdr:sp macro="" textlink="$BP$3">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192157" y="3095165"/>
          <a:ext cx="218169" cy="21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C0322AA-8632-46DE-9FF3-EACD086FC98B}" type="TxLink">
            <a:rPr kumimoji="1" lang="en-US" altLang="en-US" sz="1200" b="0" i="0" u="none" strike="noStrike">
              <a:solidFill>
                <a:srgbClr val="000000"/>
              </a:solidFill>
              <a:latin typeface="ＭＳ Ｐゴシック"/>
              <a:ea typeface="ＭＳ Ｐゴシック"/>
            </a:rPr>
            <a:pPr algn="ctr"/>
            <a:t>2</a:t>
          </a:fld>
          <a:endParaRPr kumimoji="1" lang="ja-JP" altLang="en-US" sz="1200"/>
        </a:p>
      </xdr:txBody>
    </xdr:sp>
    <xdr:clientData/>
  </xdr:twoCellAnchor>
  <xdr:twoCellAnchor>
    <xdr:from>
      <xdr:col>51</xdr:col>
      <xdr:colOff>101146</xdr:colOff>
      <xdr:row>24</xdr:row>
      <xdr:rowOff>120197</xdr:rowOff>
    </xdr:from>
    <xdr:to>
      <xdr:col>53</xdr:col>
      <xdr:colOff>69850</xdr:colOff>
      <xdr:row>26</xdr:row>
      <xdr:rowOff>95250</xdr:rowOff>
    </xdr:to>
    <xdr:sp macro="" textlink="$BQ$3">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416221" y="3091997"/>
          <a:ext cx="216354" cy="222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18D4D34-1B2C-41FE-B908-E0EB40D7559B}" type="TxLink">
            <a:rPr kumimoji="1" lang="en-US" altLang="en-US" sz="1200" b="0" i="0" u="none" strike="noStrike">
              <a:solidFill>
                <a:srgbClr val="000000"/>
              </a:solidFill>
              <a:latin typeface="ＭＳ Ｐゴシック"/>
              <a:ea typeface="ＭＳ Ｐゴシック"/>
            </a:rPr>
            <a:pPr algn="ctr"/>
            <a:t>3</a:t>
          </a:fld>
          <a:endParaRPr kumimoji="1" lang="ja-JP" altLang="en-US" sz="1200"/>
        </a:p>
      </xdr:txBody>
    </xdr:sp>
    <xdr:clientData/>
  </xdr:twoCellAnchor>
  <xdr:twoCellAnchor>
    <xdr:from>
      <xdr:col>53</xdr:col>
      <xdr:colOff>68943</xdr:colOff>
      <xdr:row>24</xdr:row>
      <xdr:rowOff>123365</xdr:rowOff>
    </xdr:from>
    <xdr:to>
      <xdr:col>55</xdr:col>
      <xdr:colOff>38100</xdr:colOff>
      <xdr:row>26</xdr:row>
      <xdr:rowOff>88900</xdr:rowOff>
    </xdr:to>
    <xdr:sp macro="" textlink="$BR$3">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631668" y="3095165"/>
          <a:ext cx="216807" cy="21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28F0C50-D4ED-49A3-A59E-587F2385783C}" type="TxLink">
            <a:rPr kumimoji="1" lang="en-US" altLang="en-US" sz="1200" b="0" i="0" u="none" strike="noStrike">
              <a:solidFill>
                <a:srgbClr val="000000"/>
              </a:solidFill>
              <a:latin typeface="ＭＳ Ｐゴシック"/>
              <a:ea typeface="ＭＳ Ｐゴシック"/>
            </a:rPr>
            <a:pPr algn="ctr"/>
            <a:t>4</a:t>
          </a:fld>
          <a:endParaRPr kumimoji="1" lang="ja-JP" altLang="en-US" sz="1200"/>
        </a:p>
      </xdr:txBody>
    </xdr:sp>
    <xdr:clientData/>
  </xdr:twoCellAnchor>
  <xdr:twoCellAnchor>
    <xdr:from>
      <xdr:col>55</xdr:col>
      <xdr:colOff>38111</xdr:colOff>
      <xdr:row>24</xdr:row>
      <xdr:rowOff>119273</xdr:rowOff>
    </xdr:from>
    <xdr:to>
      <xdr:col>57</xdr:col>
      <xdr:colOff>1</xdr:colOff>
      <xdr:row>26</xdr:row>
      <xdr:rowOff>88900</xdr:rowOff>
    </xdr:to>
    <xdr:sp macro="" textlink="$BS$3">
      <xdr:nvSpPr>
        <xdr:cNvPr id="16" name="テキスト ボックス 15">
          <a:extLst>
            <a:ext uri="{FF2B5EF4-FFF2-40B4-BE49-F238E27FC236}">
              <a16:creationId xmlns:a16="http://schemas.microsoft.com/office/drawing/2014/main" id="{00000000-0008-0000-0200-000010000000}"/>
            </a:ext>
          </a:extLst>
        </xdr:cNvPr>
        <xdr:cNvSpPr txBox="1"/>
      </xdr:nvSpPr>
      <xdr:spPr>
        <a:xfrm>
          <a:off x="6848486" y="3091073"/>
          <a:ext cx="209540" cy="21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5413487-33BF-4930-8255-BDD2AA3F5965}" type="TxLink">
            <a:rPr kumimoji="1" lang="en-US" altLang="en-US" sz="1200" b="0" i="0" u="none" strike="noStrike">
              <a:solidFill>
                <a:srgbClr val="000000"/>
              </a:solidFill>
              <a:latin typeface="ＭＳ Ｐゴシック"/>
              <a:ea typeface="ＭＳ Ｐゴシック"/>
            </a:rPr>
            <a:pPr algn="ctr"/>
            <a:t>5</a:t>
          </a:fld>
          <a:endParaRPr kumimoji="1" lang="ja-JP" altLang="en-US" sz="1200"/>
        </a:p>
      </xdr:txBody>
    </xdr:sp>
    <xdr:clientData/>
  </xdr:twoCellAnchor>
  <xdr:twoCellAnchor>
    <xdr:from>
      <xdr:col>57</xdr:col>
      <xdr:colOff>5907</xdr:colOff>
      <xdr:row>24</xdr:row>
      <xdr:rowOff>121539</xdr:rowOff>
    </xdr:from>
    <xdr:to>
      <xdr:col>58</xdr:col>
      <xdr:colOff>101600</xdr:colOff>
      <xdr:row>26</xdr:row>
      <xdr:rowOff>82550</xdr:rowOff>
    </xdr:to>
    <xdr:sp macro="" textlink="$BT$3">
      <xdr:nvSpPr>
        <xdr:cNvPr id="17" name="テキスト ボックス 16">
          <a:extLst>
            <a:ext uri="{FF2B5EF4-FFF2-40B4-BE49-F238E27FC236}">
              <a16:creationId xmlns:a16="http://schemas.microsoft.com/office/drawing/2014/main" id="{00000000-0008-0000-0200-000011000000}"/>
            </a:ext>
          </a:extLst>
        </xdr:cNvPr>
        <xdr:cNvSpPr txBox="1"/>
      </xdr:nvSpPr>
      <xdr:spPr>
        <a:xfrm>
          <a:off x="7063932" y="3093339"/>
          <a:ext cx="219518" cy="20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9855C8B-583F-422C-80D0-4C95D91C7DA7}" type="TxLink">
            <a:rPr kumimoji="1" lang="en-US" altLang="en-US" sz="1200" b="0" i="0" u="none" strike="noStrike">
              <a:solidFill>
                <a:srgbClr val="000000"/>
              </a:solidFill>
              <a:latin typeface="ＭＳ Ｐゴシック"/>
              <a:ea typeface="ＭＳ Ｐゴシック"/>
            </a:rPr>
            <a:pPr algn="ctr"/>
            <a:t>6</a:t>
          </a:fld>
          <a:endParaRPr kumimoji="1" lang="ja-JP" altLang="en-US" sz="1200"/>
        </a:p>
      </xdr:txBody>
    </xdr:sp>
    <xdr:clientData/>
  </xdr:twoCellAnchor>
  <xdr:twoCellAnchor>
    <xdr:from>
      <xdr:col>58</xdr:col>
      <xdr:colOff>100704</xdr:colOff>
      <xdr:row>24</xdr:row>
      <xdr:rowOff>123805</xdr:rowOff>
    </xdr:from>
    <xdr:to>
      <xdr:col>60</xdr:col>
      <xdr:colOff>69850</xdr:colOff>
      <xdr:row>26</xdr:row>
      <xdr:rowOff>82551</xdr:rowOff>
    </xdr:to>
    <xdr:sp macro="" textlink="$BU$3">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282554" y="3095605"/>
          <a:ext cx="216796" cy="206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F086B78-BD22-44F7-BB7D-AF8A0300D995}" type="TxLink">
            <a:rPr kumimoji="1" lang="en-US" altLang="en-US" sz="1200" b="0" i="0" u="none" strike="noStrike">
              <a:solidFill>
                <a:srgbClr val="000000"/>
              </a:solidFill>
              <a:latin typeface="ＭＳ Ｐゴシック"/>
              <a:ea typeface="ＭＳ Ｐゴシック"/>
            </a:rPr>
            <a:pPr algn="ctr"/>
            <a:t>7</a:t>
          </a:fld>
          <a:endParaRPr kumimoji="1" lang="ja-JP" altLang="en-US" sz="1200"/>
        </a:p>
      </xdr:txBody>
    </xdr:sp>
    <xdr:clientData/>
  </xdr:twoCellAnchor>
  <xdr:twoCellAnchor>
    <xdr:from>
      <xdr:col>37</xdr:col>
      <xdr:colOff>68491</xdr:colOff>
      <xdr:row>26</xdr:row>
      <xdr:rowOff>92075</xdr:rowOff>
    </xdr:from>
    <xdr:to>
      <xdr:col>60</xdr:col>
      <xdr:colOff>63501</xdr:colOff>
      <xdr:row>28</xdr:row>
      <xdr:rowOff>101600</xdr:rowOff>
    </xdr:to>
    <xdr:sp macro="" textlink="請求書A入力用記入例!E22">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650016" y="3311525"/>
          <a:ext cx="284298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D0536050-D015-471F-BC2B-29E0379A478C}" type="TxLink">
            <a:rPr kumimoji="1" lang="en-US" altLang="en-US" sz="1200" b="0" i="0" u="none" strike="noStrike">
              <a:solidFill>
                <a:srgbClr val="000000"/>
              </a:solidFill>
              <a:latin typeface="ＭＳ Ｐゴシック"/>
              <a:ea typeface="ＭＳ Ｐゴシック"/>
            </a:rPr>
            <a:pPr algn="l"/>
            <a:t>ｶ.ﾋﾛｾ</a:t>
          </a:fld>
          <a:endParaRPr kumimoji="1" lang="ja-JP" altLang="en-US" sz="1400"/>
        </a:p>
      </xdr:txBody>
    </xdr:sp>
    <xdr:clientData/>
  </xdr:twoCellAnchor>
  <xdr:twoCellAnchor>
    <xdr:from>
      <xdr:col>37</xdr:col>
      <xdr:colOff>64853</xdr:colOff>
      <xdr:row>28</xdr:row>
      <xdr:rowOff>106148</xdr:rowOff>
    </xdr:from>
    <xdr:to>
      <xdr:col>60</xdr:col>
      <xdr:colOff>69851</xdr:colOff>
      <xdr:row>30</xdr:row>
      <xdr:rowOff>107950</xdr:rowOff>
    </xdr:to>
    <xdr:sp macro="" textlink="請求書A入力用記入例!E23">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646378" y="3573248"/>
          <a:ext cx="2852973" cy="249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05344B3D-E4B2-4F4D-AE48-0D1447123B63}" type="TxLink">
            <a:rPr kumimoji="1" lang="en-US" altLang="en-US" sz="1200" b="0" i="0" u="none" strike="noStrike">
              <a:solidFill>
                <a:srgbClr val="000000"/>
              </a:solidFill>
              <a:latin typeface="ＭＳ Ｐゴシック"/>
              <a:ea typeface="ＭＳ Ｐゴシック"/>
            </a:rPr>
            <a:pPr algn="l"/>
            <a:t>㈱廣瀬</a:t>
          </a:fld>
          <a:endParaRPr kumimoji="1" lang="ja-JP" altLang="en-US" sz="1400"/>
        </a:p>
      </xdr:txBody>
    </xdr:sp>
    <xdr:clientData/>
  </xdr:twoCellAnchor>
  <xdr:twoCellAnchor>
    <xdr:from>
      <xdr:col>19</xdr:col>
      <xdr:colOff>98879</xdr:colOff>
      <xdr:row>36</xdr:row>
      <xdr:rowOff>44903</xdr:rowOff>
    </xdr:from>
    <xdr:to>
      <xdr:col>29</xdr:col>
      <xdr:colOff>95250</xdr:colOff>
      <xdr:row>42</xdr:row>
      <xdr:rowOff>31750</xdr:rowOff>
    </xdr:to>
    <xdr:sp macro="" textlink="請求書A入力用記入例!E25">
      <xdr:nvSpPr>
        <xdr:cNvPr id="21" name="テキスト ボックス 20">
          <a:extLst>
            <a:ext uri="{FF2B5EF4-FFF2-40B4-BE49-F238E27FC236}">
              <a16:creationId xmlns:a16="http://schemas.microsoft.com/office/drawing/2014/main" id="{00000000-0008-0000-0200-000015000000}"/>
            </a:ext>
          </a:extLst>
        </xdr:cNvPr>
        <xdr:cNvSpPr txBox="1"/>
      </xdr:nvSpPr>
      <xdr:spPr>
        <a:xfrm>
          <a:off x="2451554" y="4502603"/>
          <a:ext cx="1234621" cy="72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BD06385-4015-4727-8EEE-A878A86BF8E9}" type="TxLink">
            <a:rPr kumimoji="1" lang="en-US" altLang="en-US" sz="1200" b="0" i="0" u="none" strike="noStrike">
              <a:solidFill>
                <a:srgbClr val="000000"/>
              </a:solidFill>
              <a:latin typeface="ＭＳ Ｐゴシック"/>
              <a:ea typeface="ＭＳ Ｐゴシック"/>
            </a:rPr>
            <a:pPr algn="r"/>
            <a:t>275,000</a:t>
          </a:fld>
          <a:endParaRPr kumimoji="1" lang="ja-JP" altLang="en-US" sz="1400"/>
        </a:p>
      </xdr:txBody>
    </xdr:sp>
    <xdr:clientData/>
  </xdr:twoCellAnchor>
  <xdr:twoCellAnchor>
    <xdr:from>
      <xdr:col>2</xdr:col>
      <xdr:colOff>47626</xdr:colOff>
      <xdr:row>36</xdr:row>
      <xdr:rowOff>37646</xdr:rowOff>
    </xdr:from>
    <xdr:to>
      <xdr:col>10</xdr:col>
      <xdr:colOff>101600</xdr:colOff>
      <xdr:row>42</xdr:row>
      <xdr:rowOff>31750</xdr:rowOff>
    </xdr:to>
    <xdr:sp macro="" textlink="請求書A入力用記入例!E26">
      <xdr:nvSpPr>
        <xdr:cNvPr id="22" name="テキスト ボックス 21">
          <a:extLst>
            <a:ext uri="{FF2B5EF4-FFF2-40B4-BE49-F238E27FC236}">
              <a16:creationId xmlns:a16="http://schemas.microsoft.com/office/drawing/2014/main" id="{00000000-0008-0000-0200-000016000000}"/>
            </a:ext>
          </a:extLst>
        </xdr:cNvPr>
        <xdr:cNvSpPr txBox="1"/>
      </xdr:nvSpPr>
      <xdr:spPr>
        <a:xfrm>
          <a:off x="295276" y="4495346"/>
          <a:ext cx="1044574" cy="737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0B4C32F-409C-41D1-BB9C-587B242C86CF}" type="TxLink">
            <a:rPr kumimoji="1" lang="en-US" altLang="en-US" sz="1200" b="0" i="0" u="none" strike="noStrike">
              <a:solidFill>
                <a:srgbClr val="000000"/>
              </a:solidFill>
              <a:latin typeface="ＭＳ Ｐゴシック"/>
              <a:ea typeface="ＭＳ Ｐゴシック"/>
            </a:rPr>
            <a:pPr algn="r"/>
            <a:t>250,000</a:t>
          </a:fld>
          <a:endParaRPr kumimoji="1" lang="ja-JP" altLang="en-US" sz="1400"/>
        </a:p>
      </xdr:txBody>
    </xdr:sp>
    <xdr:clientData/>
  </xdr:twoCellAnchor>
  <xdr:twoCellAnchor>
    <xdr:from>
      <xdr:col>11</xdr:col>
      <xdr:colOff>13153</xdr:colOff>
      <xdr:row>36</xdr:row>
      <xdr:rowOff>43994</xdr:rowOff>
    </xdr:from>
    <xdr:to>
      <xdr:col>19</xdr:col>
      <xdr:colOff>63500</xdr:colOff>
      <xdr:row>42</xdr:row>
      <xdr:rowOff>31750</xdr:rowOff>
    </xdr:to>
    <xdr:sp macro="" textlink="請求書A入力用記入例!E27">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75228" y="4501694"/>
          <a:ext cx="1040947" cy="73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A89D1888-AE80-4ED5-BAE7-98D6FE2E318F}" type="TxLink">
            <a:rPr kumimoji="1" lang="en-US" altLang="en-US" sz="1200" b="0" i="0" u="none" strike="noStrike">
              <a:solidFill>
                <a:srgbClr val="000000"/>
              </a:solidFill>
              <a:latin typeface="ＭＳ Ｐゴシック"/>
              <a:ea typeface="ＭＳ Ｐゴシック"/>
            </a:rPr>
            <a:pPr algn="r"/>
            <a:t>25,000</a:t>
          </a:fld>
          <a:endParaRPr kumimoji="1" lang="ja-JP" altLang="en-US" sz="1400"/>
        </a:p>
      </xdr:txBody>
    </xdr:sp>
    <xdr:clientData/>
  </xdr:twoCellAnchor>
  <xdr:twoCellAnchor>
    <xdr:from>
      <xdr:col>15</xdr:col>
      <xdr:colOff>114754</xdr:colOff>
      <xdr:row>47</xdr:row>
      <xdr:rowOff>15872</xdr:rowOff>
    </xdr:from>
    <xdr:to>
      <xdr:col>33</xdr:col>
      <xdr:colOff>38100</xdr:colOff>
      <xdr:row>50</xdr:row>
      <xdr:rowOff>63499</xdr:rowOff>
    </xdr:to>
    <xdr:sp macro="" textlink="請求書A入力用記入例!E30">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972129" y="5835647"/>
          <a:ext cx="2152196"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DEEB91F8-BE10-4270-AA52-02763B6303DE}" type="TxLink">
            <a:rPr kumimoji="1" lang="en-US" altLang="en-US" sz="1800" b="0" i="0" u="none" strike="noStrike">
              <a:solidFill>
                <a:srgbClr val="000000"/>
              </a:solidFill>
              <a:latin typeface="ＭＳ Ｐゴシック"/>
              <a:ea typeface="ＭＳ Ｐゴシック"/>
            </a:rPr>
            <a:pPr algn="r"/>
            <a:t>1,500,000</a:t>
          </a:fld>
          <a:endParaRPr kumimoji="1" lang="ja-JP" altLang="en-US" sz="1800"/>
        </a:p>
      </xdr:txBody>
    </xdr:sp>
    <xdr:clientData/>
  </xdr:twoCellAnchor>
  <xdr:twoCellAnchor>
    <xdr:from>
      <xdr:col>15</xdr:col>
      <xdr:colOff>117021</xdr:colOff>
      <xdr:row>50</xdr:row>
      <xdr:rowOff>66220</xdr:rowOff>
    </xdr:from>
    <xdr:to>
      <xdr:col>33</xdr:col>
      <xdr:colOff>38100</xdr:colOff>
      <xdr:row>53</xdr:row>
      <xdr:rowOff>101600</xdr:rowOff>
    </xdr:to>
    <xdr:sp macro="" textlink="請求書A入力用記入例!E31">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974396" y="6257470"/>
          <a:ext cx="2149929" cy="406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234C6D6-AD50-42E3-A72D-B352E23A1DD9}" type="TxLink">
            <a:rPr kumimoji="1" lang="en-US" altLang="en-US" sz="1800" b="0" i="0" u="none" strike="noStrike">
              <a:solidFill>
                <a:srgbClr val="000000"/>
              </a:solidFill>
              <a:latin typeface="ＭＳ Ｐゴシック"/>
              <a:ea typeface="ＭＳ Ｐゴシック"/>
            </a:rPr>
            <a:pPr algn="r"/>
            <a:t>500,000</a:t>
          </a:fld>
          <a:endParaRPr kumimoji="1" lang="ja-JP" altLang="en-US" sz="1800"/>
        </a:p>
      </xdr:txBody>
    </xdr:sp>
    <xdr:clientData/>
  </xdr:twoCellAnchor>
  <xdr:twoCellAnchor>
    <xdr:from>
      <xdr:col>15</xdr:col>
      <xdr:colOff>113391</xdr:colOff>
      <xdr:row>53</xdr:row>
      <xdr:rowOff>117473</xdr:rowOff>
    </xdr:from>
    <xdr:to>
      <xdr:col>33</xdr:col>
      <xdr:colOff>38100</xdr:colOff>
      <xdr:row>57</xdr:row>
      <xdr:rowOff>25400</xdr:rowOff>
    </xdr:to>
    <xdr:sp macro="" textlink="請求書A入力用記入例!E32">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970766" y="6680198"/>
          <a:ext cx="2153559" cy="403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A3B3FDF-B0B9-4D81-B37A-E0C27970D87D}" type="TxLink">
            <a:rPr kumimoji="1" lang="en-US" altLang="en-US" sz="1800" b="0" i="0" u="none" strike="noStrike">
              <a:solidFill>
                <a:srgbClr val="000000"/>
              </a:solidFill>
              <a:latin typeface="ＭＳ Ｐゴシック"/>
              <a:ea typeface="ＭＳ Ｐゴシック"/>
            </a:rPr>
            <a:pPr algn="r"/>
            <a:t>2,000,000</a:t>
          </a:fld>
          <a:endParaRPr kumimoji="1" lang="ja-JP" altLang="en-US" sz="1800"/>
        </a:p>
      </xdr:txBody>
    </xdr:sp>
    <xdr:clientData/>
  </xdr:twoCellAnchor>
  <xdr:twoCellAnchor>
    <xdr:from>
      <xdr:col>15</xdr:col>
      <xdr:colOff>115204</xdr:colOff>
      <xdr:row>57</xdr:row>
      <xdr:rowOff>30386</xdr:rowOff>
    </xdr:from>
    <xdr:to>
      <xdr:col>33</xdr:col>
      <xdr:colOff>38100</xdr:colOff>
      <xdr:row>60</xdr:row>
      <xdr:rowOff>76199</xdr:rowOff>
    </xdr:to>
    <xdr:sp macro="" textlink="請求書A入力用記入例!E33">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972579" y="7088411"/>
          <a:ext cx="2151746" cy="417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DD53496-11FF-46C7-9072-670968086762}" type="TxLink">
            <a:rPr kumimoji="1" lang="en-US" altLang="en-US" sz="1800" b="0" i="0" u="none" strike="noStrike">
              <a:solidFill>
                <a:srgbClr val="000000"/>
              </a:solidFill>
              <a:latin typeface="ＭＳ Ｐゴシック"/>
              <a:ea typeface="ＭＳ Ｐゴシック"/>
            </a:rPr>
            <a:pPr algn="r"/>
            <a:t>500,000</a:t>
          </a:fld>
          <a:endParaRPr kumimoji="1" lang="ja-JP" altLang="en-US" sz="1800"/>
        </a:p>
      </xdr:txBody>
    </xdr:sp>
    <xdr:clientData/>
  </xdr:twoCellAnchor>
  <xdr:twoCellAnchor>
    <xdr:from>
      <xdr:col>15</xdr:col>
      <xdr:colOff>111575</xdr:colOff>
      <xdr:row>60</xdr:row>
      <xdr:rowOff>80732</xdr:rowOff>
    </xdr:from>
    <xdr:to>
      <xdr:col>33</xdr:col>
      <xdr:colOff>31750</xdr:colOff>
      <xdr:row>63</xdr:row>
      <xdr:rowOff>120649</xdr:rowOff>
    </xdr:to>
    <xdr:sp macro="" textlink="請求書A入力用記入例!E34">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968950" y="7510232"/>
          <a:ext cx="2149025"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07F640B-AEED-4D62-80C0-AACB6C14ABB2}" type="TxLink">
            <a:rPr kumimoji="1" lang="en-US" altLang="en-US" sz="1800" b="0" i="0" u="none" strike="noStrike">
              <a:solidFill>
                <a:srgbClr val="000000"/>
              </a:solidFill>
              <a:latin typeface="ＭＳ Ｐゴシック"/>
              <a:ea typeface="ＭＳ Ｐゴシック"/>
            </a:rPr>
            <a:pPr algn="r"/>
            <a:t>450,000</a:t>
          </a:fld>
          <a:endParaRPr kumimoji="1" lang="ja-JP" altLang="en-US" sz="1800"/>
        </a:p>
      </xdr:txBody>
    </xdr:sp>
    <xdr:clientData/>
  </xdr:twoCellAnchor>
  <xdr:twoCellAnchor>
    <xdr:from>
      <xdr:col>15</xdr:col>
      <xdr:colOff>114295</xdr:colOff>
      <xdr:row>63</xdr:row>
      <xdr:rowOff>126090</xdr:rowOff>
    </xdr:from>
    <xdr:to>
      <xdr:col>33</xdr:col>
      <xdr:colOff>31750</xdr:colOff>
      <xdr:row>67</xdr:row>
      <xdr:rowOff>44450</xdr:rowOff>
    </xdr:to>
    <xdr:sp macro="" textlink="請求書A入力用記入例!E35">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971670" y="7927065"/>
          <a:ext cx="2146305" cy="41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A2CB0049-507E-43D0-BAD4-A70D847F444D}" type="TxLink">
            <a:rPr kumimoji="1" lang="en-US" altLang="en-US" sz="1800" b="0" i="0" u="none" strike="noStrike">
              <a:solidFill>
                <a:srgbClr val="000000"/>
              </a:solidFill>
              <a:latin typeface="ＭＳ Ｐゴシック"/>
              <a:ea typeface="ＭＳ Ｐゴシック"/>
            </a:rPr>
            <a:pPr algn="r"/>
            <a:t>200,000</a:t>
          </a:fld>
          <a:endParaRPr kumimoji="1" lang="ja-JP" altLang="en-US" sz="1800"/>
        </a:p>
      </xdr:txBody>
    </xdr:sp>
    <xdr:clientData/>
  </xdr:twoCellAnchor>
  <xdr:twoCellAnchor>
    <xdr:from>
      <xdr:col>15</xdr:col>
      <xdr:colOff>116561</xdr:colOff>
      <xdr:row>67</xdr:row>
      <xdr:rowOff>49890</xdr:rowOff>
    </xdr:from>
    <xdr:to>
      <xdr:col>33</xdr:col>
      <xdr:colOff>31750</xdr:colOff>
      <xdr:row>70</xdr:row>
      <xdr:rowOff>82550</xdr:rowOff>
    </xdr:to>
    <xdr:sp macro="" textlink="請求書A入力用記入例!E36">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973936" y="8346165"/>
          <a:ext cx="2144039" cy="40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1BA865C6-CDF1-408B-B227-A964C71B30FF}" type="TxLink">
            <a:rPr kumimoji="1" lang="en-US" altLang="en-US" sz="1800" b="0" i="0" u="none" strike="noStrike">
              <a:solidFill>
                <a:srgbClr val="000000"/>
              </a:solidFill>
              <a:latin typeface="ＭＳ Ｐゴシック"/>
              <a:ea typeface="ＭＳ Ｐゴシック"/>
            </a:rPr>
            <a:pPr algn="r"/>
            <a:t>250,000</a:t>
          </a:fld>
          <a:endParaRPr kumimoji="1" lang="ja-JP" altLang="en-US" sz="1800"/>
        </a:p>
      </xdr:txBody>
    </xdr:sp>
    <xdr:clientData/>
  </xdr:twoCellAnchor>
  <xdr:twoCellAnchor>
    <xdr:from>
      <xdr:col>15</xdr:col>
      <xdr:colOff>112478</xdr:colOff>
      <xdr:row>70</xdr:row>
      <xdr:rowOff>96152</xdr:rowOff>
    </xdr:from>
    <xdr:to>
      <xdr:col>33</xdr:col>
      <xdr:colOff>38100</xdr:colOff>
      <xdr:row>74</xdr:row>
      <xdr:rowOff>6349</xdr:rowOff>
    </xdr:to>
    <xdr:sp macro="" textlink="請求書A入力用記入例!E37">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969853" y="8763902"/>
          <a:ext cx="2154472" cy="405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385A840-3D70-4880-AAC9-41CF3EC99152}" type="TxLink">
            <a:rPr kumimoji="1" lang="en-US" altLang="en-US" sz="1800" b="0" i="0" u="none" strike="noStrike">
              <a:solidFill>
                <a:srgbClr val="000000"/>
              </a:solidFill>
              <a:latin typeface="ＭＳ Ｐゴシック"/>
              <a:ea typeface="ＭＳ Ｐゴシック"/>
            </a:rPr>
            <a:pPr algn="r"/>
            <a:t>1,550,000</a:t>
          </a:fld>
          <a:endParaRPr kumimoji="1" lang="ja-JP" altLang="en-US" sz="1800"/>
        </a:p>
      </xdr:txBody>
    </xdr:sp>
    <xdr:clientData/>
  </xdr:twoCellAnchor>
  <xdr:twoCellAnchor>
    <xdr:from>
      <xdr:col>38</xdr:col>
      <xdr:colOff>95250</xdr:colOff>
      <xdr:row>13</xdr:row>
      <xdr:rowOff>50800</xdr:rowOff>
    </xdr:from>
    <xdr:to>
      <xdr:col>44</xdr:col>
      <xdr:colOff>120650</xdr:colOff>
      <xdr:row>15</xdr:row>
      <xdr:rowOff>0</xdr:rowOff>
    </xdr:to>
    <xdr:sp macro="" textlink="請求書A入力用記入例!E13">
      <xdr:nvSpPr>
        <xdr:cNvPr id="32" name="テキスト ボックス 31">
          <a:extLst>
            <a:ext uri="{FF2B5EF4-FFF2-40B4-BE49-F238E27FC236}">
              <a16:creationId xmlns:a16="http://schemas.microsoft.com/office/drawing/2014/main" id="{00000000-0008-0000-0200-000020000000}"/>
            </a:ext>
          </a:extLst>
        </xdr:cNvPr>
        <xdr:cNvSpPr txBox="1"/>
      </xdr:nvSpPr>
      <xdr:spPr>
        <a:xfrm>
          <a:off x="4800600" y="1660525"/>
          <a:ext cx="7683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92A1AAC-46D4-4F1F-992E-D66BDB063D61}" type="TxLink">
            <a:rPr kumimoji="1" lang="en-US" altLang="en-US" sz="1200" b="0" i="0" u="none" strike="noStrike">
              <a:solidFill>
                <a:srgbClr val="000000"/>
              </a:solidFill>
              <a:latin typeface="ＭＳ Ｐゴシック"/>
              <a:ea typeface="ＭＳ Ｐゴシック"/>
            </a:rPr>
            <a:pPr algn="l"/>
            <a:t>950-1102</a:t>
          </a:fld>
          <a:endParaRPr kumimoji="1" lang="ja-JP" altLang="en-US" sz="1400"/>
        </a:p>
      </xdr:txBody>
    </xdr:sp>
    <xdr:clientData/>
  </xdr:twoCellAnchor>
  <xdr:twoCellAnchor>
    <xdr:from>
      <xdr:col>37</xdr:col>
      <xdr:colOff>57150</xdr:colOff>
      <xdr:row>14</xdr:row>
      <xdr:rowOff>107950</xdr:rowOff>
    </xdr:from>
    <xdr:to>
      <xdr:col>60</xdr:col>
      <xdr:colOff>69850</xdr:colOff>
      <xdr:row>18</xdr:row>
      <xdr:rowOff>44450</xdr:rowOff>
    </xdr:to>
    <xdr:sp macro="" textlink="$BN$2">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638675" y="1841500"/>
          <a:ext cx="286067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algn="l"/>
          <a:fld id="{3F7CC518-823A-49DF-8BFB-CB138DB4D2BB}" type="TxLink">
            <a:rPr kumimoji="1" lang="ja-JP" altLang="en-US" sz="1400" b="0" i="0" u="none" strike="noStrike">
              <a:solidFill>
                <a:srgbClr val="000000"/>
              </a:solidFill>
              <a:latin typeface="ＭＳ Ｐゴシック"/>
              <a:ea typeface="ＭＳ Ｐゴシック"/>
            </a:rPr>
            <a:pPr algn="l"/>
            <a:t>新潟市西区善久823番地
ヒロセビル</a:t>
          </a:fld>
          <a:endParaRPr kumimoji="1" lang="ja-JP" altLang="en-US" sz="1400"/>
        </a:p>
      </xdr:txBody>
    </xdr:sp>
    <xdr:clientData/>
  </xdr:twoCellAnchor>
  <xdr:twoCellAnchor>
    <xdr:from>
      <xdr:col>37</xdr:col>
      <xdr:colOff>63500</xdr:colOff>
      <xdr:row>18</xdr:row>
      <xdr:rowOff>19050</xdr:rowOff>
    </xdr:from>
    <xdr:to>
      <xdr:col>60</xdr:col>
      <xdr:colOff>82550</xdr:colOff>
      <xdr:row>19</xdr:row>
      <xdr:rowOff>95250</xdr:rowOff>
    </xdr:to>
    <xdr:sp macro="" textlink="請求書A入力用記入例!E16">
      <xdr:nvSpPr>
        <xdr:cNvPr id="34" name="テキスト ボックス 33">
          <a:extLst>
            <a:ext uri="{FF2B5EF4-FFF2-40B4-BE49-F238E27FC236}">
              <a16:creationId xmlns:a16="http://schemas.microsoft.com/office/drawing/2014/main" id="{00000000-0008-0000-0200-000022000000}"/>
            </a:ext>
          </a:extLst>
        </xdr:cNvPr>
        <xdr:cNvSpPr txBox="1"/>
      </xdr:nvSpPr>
      <xdr:spPr>
        <a:xfrm>
          <a:off x="4645025" y="2247900"/>
          <a:ext cx="28670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F8B1A76E-83AD-4767-9521-31790860D2BE}" type="TxLink">
            <a:rPr kumimoji="1" lang="ja-JP" altLang="en-US" sz="1100" b="0" i="0" u="none" strike="noStrike">
              <a:solidFill>
                <a:srgbClr val="000000"/>
              </a:solidFill>
              <a:latin typeface="ＭＳ Ｐゴシック"/>
              <a:ea typeface="ＭＳ Ｐゴシック"/>
            </a:rPr>
            <a:pPr algn="l"/>
            <a:t>株式会社廣瀬</a:t>
          </a:fld>
          <a:endParaRPr kumimoji="1" lang="ja-JP" altLang="en-US" sz="1200"/>
        </a:p>
      </xdr:txBody>
    </xdr:sp>
    <xdr:clientData/>
  </xdr:twoCellAnchor>
  <xdr:twoCellAnchor>
    <xdr:from>
      <xdr:col>37</xdr:col>
      <xdr:colOff>57150</xdr:colOff>
      <xdr:row>19</xdr:row>
      <xdr:rowOff>95250</xdr:rowOff>
    </xdr:from>
    <xdr:to>
      <xdr:col>57</xdr:col>
      <xdr:colOff>0</xdr:colOff>
      <xdr:row>21</xdr:row>
      <xdr:rowOff>44450</xdr:rowOff>
    </xdr:to>
    <xdr:sp macro="" textlink="請求書A入力用記入例!E17">
      <xdr:nvSpPr>
        <xdr:cNvPr id="35" name="テキスト ボックス 34">
          <a:extLst>
            <a:ext uri="{FF2B5EF4-FFF2-40B4-BE49-F238E27FC236}">
              <a16:creationId xmlns:a16="http://schemas.microsoft.com/office/drawing/2014/main" id="{00000000-0008-0000-0200-000023000000}"/>
            </a:ext>
          </a:extLst>
        </xdr:cNvPr>
        <xdr:cNvSpPr txBox="1"/>
      </xdr:nvSpPr>
      <xdr:spPr>
        <a:xfrm>
          <a:off x="4638675" y="2447925"/>
          <a:ext cx="24193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B4B31125-ECC4-49C4-8E9F-1DC8D84D91D8}" type="TxLink">
            <a:rPr kumimoji="1" lang="en-US" altLang="en-US" sz="1200" b="0" i="0" u="none" strike="noStrike">
              <a:solidFill>
                <a:srgbClr val="000000"/>
              </a:solidFill>
              <a:latin typeface="ＭＳ Ｐゴシック"/>
              <a:ea typeface="ＭＳ Ｐゴシック"/>
            </a:rPr>
            <a:pPr algn="l"/>
            <a:t>代表取締役　廣瀬　徳男</a:t>
          </a:fld>
          <a:endParaRPr kumimoji="1" lang="ja-JP" altLang="en-US" sz="1400"/>
        </a:p>
      </xdr:txBody>
    </xdr:sp>
    <xdr:clientData/>
  </xdr:twoCellAnchor>
  <xdr:twoCellAnchor>
    <xdr:from>
      <xdr:col>37</xdr:col>
      <xdr:colOff>69850</xdr:colOff>
      <xdr:row>21</xdr:row>
      <xdr:rowOff>38100</xdr:rowOff>
    </xdr:from>
    <xdr:to>
      <xdr:col>60</xdr:col>
      <xdr:colOff>76200</xdr:colOff>
      <xdr:row>22</xdr:row>
      <xdr:rowOff>114300</xdr:rowOff>
    </xdr:to>
    <xdr:sp macro="" textlink="請求書A入力用記入例!E18">
      <xdr:nvSpPr>
        <xdr:cNvPr id="36" name="テキスト ボックス 35">
          <a:extLst>
            <a:ext uri="{FF2B5EF4-FFF2-40B4-BE49-F238E27FC236}">
              <a16:creationId xmlns:a16="http://schemas.microsoft.com/office/drawing/2014/main" id="{00000000-0008-0000-0200-000024000000}"/>
            </a:ext>
          </a:extLst>
        </xdr:cNvPr>
        <xdr:cNvSpPr txBox="1"/>
      </xdr:nvSpPr>
      <xdr:spPr>
        <a:xfrm>
          <a:off x="4651375" y="2638425"/>
          <a:ext cx="28543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2BA8326F-CB0A-46E1-B2A8-EA277D228A49}" type="TxLink">
            <a:rPr kumimoji="1" lang="en-US" altLang="en-US" sz="1200" b="0" i="0" u="none" strike="noStrike">
              <a:solidFill>
                <a:srgbClr val="000000"/>
              </a:solidFill>
              <a:latin typeface="ＭＳ Ｐゴシック"/>
              <a:ea typeface="ＭＳ Ｐゴシック"/>
            </a:rPr>
            <a:pPr algn="l"/>
            <a:t>025-377-1500</a:t>
          </a:fld>
          <a:endParaRPr kumimoji="1" lang="ja-JP" altLang="en-US" sz="1600"/>
        </a:p>
      </xdr:txBody>
    </xdr:sp>
    <xdr:clientData/>
  </xdr:twoCellAnchor>
  <xdr:twoCellAnchor>
    <xdr:from>
      <xdr:col>9</xdr:col>
      <xdr:colOff>16325</xdr:colOff>
      <xdr:row>60</xdr:row>
      <xdr:rowOff>80732</xdr:rowOff>
    </xdr:from>
    <xdr:to>
      <xdr:col>13</xdr:col>
      <xdr:colOff>95250</xdr:colOff>
      <xdr:row>63</xdr:row>
      <xdr:rowOff>120649</xdr:rowOff>
    </xdr:to>
    <xdr:sp macro="" textlink="請求書A入力用記入例!C34">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130750" y="7510232"/>
          <a:ext cx="574225"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110574D-0EF7-4457-98F3-5627341CB358}" type="TxLink">
            <a:rPr kumimoji="1" lang="en-US" altLang="en-US" sz="1800" b="0" i="0" u="none" strike="noStrike">
              <a:solidFill>
                <a:srgbClr val="000000"/>
              </a:solidFill>
              <a:latin typeface="ＭＳ Ｐゴシック"/>
              <a:ea typeface="ＭＳ Ｐゴシック"/>
            </a:rPr>
            <a:pPr algn="r"/>
            <a:t>90</a:t>
          </a:fld>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lt1">
              <a:shade val="50000"/>
            </a:schemeClr>
          </a:solidFill>
        </a:ln>
      </a:spPr>
      <a:bodyPr vertOverflow="clip" horzOverflow="clip" wrap="square" lIns="0" tIns="0" rIns="0" bIns="0"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M2:BU3"/>
  <sheetViews>
    <sheetView tabSelected="1" topLeftCell="A10" zoomScaleNormal="100" workbookViewId="0">
      <selection activeCell="BO36" sqref="BO36"/>
    </sheetView>
  </sheetViews>
  <sheetFormatPr defaultColWidth="1.625" defaultRowHeight="9.9499999999999993" customHeight="1" x14ac:dyDescent="0.15"/>
  <cols>
    <col min="66" max="66" width="1.625" customWidth="1"/>
  </cols>
  <sheetData>
    <row r="2" spans="65:73" ht="9.9499999999999993" customHeight="1" x14ac:dyDescent="0.15">
      <c r="BM2" s="9"/>
      <c r="BN2" s="7" t="str">
        <f xml:space="preserve"> 請求書A入力用!E14 &amp; CHAR(10) &amp; 請求書A入力用!E15</f>
        <v xml:space="preserve">
</v>
      </c>
      <c r="BO2" s="7"/>
      <c r="BP2" s="7"/>
      <c r="BQ2" s="7"/>
      <c r="BR2" s="7"/>
      <c r="BS2" s="7"/>
      <c r="BT2" s="7"/>
      <c r="BU2" s="7"/>
    </row>
    <row r="3" spans="65:73" ht="9.9499999999999993" customHeight="1" x14ac:dyDescent="0.15">
      <c r="BM3" s="7"/>
      <c r="BN3" s="8">
        <f>IF( LEN(請求書A入力用!I21) = 6, " " &amp; 請求書A入力用!I21, 請求書A入力用!I21)</f>
        <v>0</v>
      </c>
      <c r="BO3" s="7" t="str">
        <f>MID(BN3, 1, 1 )</f>
        <v>0</v>
      </c>
      <c r="BP3" s="7" t="str">
        <f>MID(BN3, 2, 1 )</f>
        <v/>
      </c>
      <c r="BQ3" s="7" t="str">
        <f>MID(BN3, 3, 1 )</f>
        <v/>
      </c>
      <c r="BR3" s="7" t="str">
        <f>MID(BN3, 4, 1 )</f>
        <v/>
      </c>
      <c r="BS3" s="7" t="str">
        <f>MID(BN3, 5, 1 )</f>
        <v/>
      </c>
      <c r="BT3" s="7" t="str">
        <f>MID(BN3, 6, 1 )</f>
        <v/>
      </c>
      <c r="BU3" s="7" t="str">
        <f>MID(BN3, 7, 1 )</f>
        <v/>
      </c>
    </row>
  </sheetData>
  <phoneticPr fontId="2"/>
  <pageMargins left="0" right="0" top="0" bottom="0" header="0" footer="0"/>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3:R41"/>
  <sheetViews>
    <sheetView workbookViewId="0">
      <selection activeCell="AG20" sqref="AG20"/>
    </sheetView>
  </sheetViews>
  <sheetFormatPr defaultColWidth="4.625" defaultRowHeight="15" customHeight="1" x14ac:dyDescent="0.15"/>
  <cols>
    <col min="2" max="3" width="5.625" customWidth="1"/>
    <col min="4" max="4" width="1.625" customWidth="1"/>
  </cols>
  <sheetData>
    <row r="3" spans="1:18" ht="15" customHeight="1" x14ac:dyDescent="0.15">
      <c r="A3" s="1" t="s">
        <v>19</v>
      </c>
      <c r="B3" s="1"/>
    </row>
    <row r="5" spans="1:18" ht="15" customHeight="1" x14ac:dyDescent="0.15">
      <c r="B5" s="16" t="s">
        <v>0</v>
      </c>
      <c r="C5" s="16"/>
      <c r="E5" s="22"/>
      <c r="F5" s="23"/>
      <c r="G5" s="24"/>
      <c r="H5" s="5" t="s">
        <v>20</v>
      </c>
      <c r="I5" s="6"/>
    </row>
    <row r="6" spans="1:18" ht="8.1" customHeight="1" x14ac:dyDescent="0.15"/>
    <row r="7" spans="1:18" ht="15" customHeight="1" x14ac:dyDescent="0.15">
      <c r="B7" s="16" t="s">
        <v>1</v>
      </c>
      <c r="C7" s="16"/>
      <c r="E7" s="22"/>
      <c r="F7" s="23"/>
      <c r="G7" s="23"/>
      <c r="H7" s="23"/>
      <c r="I7" s="23"/>
      <c r="J7" s="23"/>
      <c r="K7" s="23"/>
      <c r="L7" s="23"/>
      <c r="M7" s="23"/>
      <c r="N7" s="23"/>
      <c r="O7" s="24"/>
      <c r="P7" s="2"/>
      <c r="Q7" s="2"/>
    </row>
    <row r="8" spans="1:18" ht="15" customHeight="1" x14ac:dyDescent="0.15">
      <c r="B8" s="16" t="s">
        <v>2</v>
      </c>
      <c r="C8" s="16"/>
      <c r="E8" s="22"/>
      <c r="F8" s="23"/>
      <c r="G8" s="23"/>
      <c r="H8" s="23"/>
      <c r="I8" s="23"/>
      <c r="J8" s="23"/>
      <c r="K8" s="23"/>
      <c r="L8" s="23"/>
      <c r="M8" s="23"/>
      <c r="N8" s="23"/>
      <c r="O8" s="24"/>
      <c r="P8" s="2"/>
      <c r="Q8" s="2"/>
    </row>
    <row r="9" spans="1:18" ht="8.1" customHeight="1" x14ac:dyDescent="0.15"/>
    <row r="10" spans="1:18" ht="15" customHeight="1" x14ac:dyDescent="0.15">
      <c r="B10" s="16" t="s">
        <v>3</v>
      </c>
      <c r="C10" s="16"/>
      <c r="E10" s="33"/>
      <c r="F10" s="34"/>
      <c r="G10" s="35"/>
    </row>
    <row r="11" spans="1:18" ht="15" customHeight="1" x14ac:dyDescent="0.15">
      <c r="B11" s="16" t="s">
        <v>4</v>
      </c>
      <c r="C11" s="16"/>
      <c r="E11" s="22"/>
      <c r="F11" s="23"/>
      <c r="G11" s="23"/>
      <c r="H11" s="23"/>
      <c r="I11" s="23"/>
      <c r="J11" s="24"/>
    </row>
    <row r="12" spans="1:18" ht="8.1" customHeight="1" x14ac:dyDescent="0.15"/>
    <row r="13" spans="1:18" ht="15" customHeight="1" x14ac:dyDescent="0.15">
      <c r="B13" s="16" t="s">
        <v>5</v>
      </c>
      <c r="C13" s="16"/>
      <c r="E13" s="26"/>
      <c r="F13" s="30"/>
      <c r="G13" s="27"/>
      <c r="H13" s="4"/>
      <c r="I13" s="4"/>
      <c r="J13" s="4"/>
      <c r="K13" s="4"/>
      <c r="L13" s="4"/>
      <c r="M13" s="4"/>
      <c r="N13" s="4"/>
      <c r="O13" s="4"/>
      <c r="P13" s="4"/>
      <c r="Q13" s="4"/>
      <c r="R13" s="4"/>
    </row>
    <row r="14" spans="1:18" ht="15" customHeight="1" x14ac:dyDescent="0.15">
      <c r="B14" s="16" t="s">
        <v>6</v>
      </c>
      <c r="C14" s="16"/>
      <c r="E14" s="22"/>
      <c r="F14" s="23"/>
      <c r="G14" s="23"/>
      <c r="H14" s="23"/>
      <c r="I14" s="23"/>
      <c r="J14" s="23"/>
      <c r="K14" s="23"/>
      <c r="L14" s="23"/>
      <c r="M14" s="23"/>
      <c r="N14" s="23"/>
      <c r="O14" s="23"/>
      <c r="P14" s="23"/>
      <c r="Q14" s="23"/>
      <c r="R14" s="24"/>
    </row>
    <row r="15" spans="1:18" ht="15" customHeight="1" x14ac:dyDescent="0.15">
      <c r="B15" s="16" t="s">
        <v>7</v>
      </c>
      <c r="C15" s="16"/>
      <c r="E15" s="32"/>
      <c r="F15" s="23"/>
      <c r="G15" s="23"/>
      <c r="H15" s="23"/>
      <c r="I15" s="23"/>
      <c r="J15" s="23"/>
      <c r="K15" s="23"/>
      <c r="L15" s="23"/>
      <c r="M15" s="23"/>
      <c r="N15" s="23"/>
      <c r="O15" s="23"/>
      <c r="P15" s="23"/>
      <c r="Q15" s="23"/>
      <c r="R15" s="24"/>
    </row>
    <row r="16" spans="1:18" ht="15" customHeight="1" x14ac:dyDescent="0.15">
      <c r="B16" s="16" t="s">
        <v>8</v>
      </c>
      <c r="C16" s="16"/>
      <c r="E16" s="22"/>
      <c r="F16" s="23"/>
      <c r="G16" s="23"/>
      <c r="H16" s="23"/>
      <c r="I16" s="23"/>
      <c r="J16" s="23"/>
      <c r="K16" s="23"/>
      <c r="L16" s="23"/>
      <c r="M16" s="23"/>
      <c r="N16" s="23"/>
      <c r="O16" s="24"/>
      <c r="P16" s="4"/>
      <c r="Q16" s="4"/>
      <c r="R16" s="4"/>
    </row>
    <row r="17" spans="1:18" ht="15" customHeight="1" x14ac:dyDescent="0.15">
      <c r="B17" s="16" t="s">
        <v>9</v>
      </c>
      <c r="C17" s="16"/>
      <c r="E17" s="22"/>
      <c r="F17" s="23"/>
      <c r="G17" s="23"/>
      <c r="H17" s="23"/>
      <c r="I17" s="23"/>
      <c r="J17" s="24"/>
      <c r="K17" s="4"/>
      <c r="L17" s="4"/>
      <c r="M17" s="4"/>
      <c r="N17" s="4"/>
      <c r="O17" s="4"/>
      <c r="P17" s="4"/>
      <c r="Q17" s="4"/>
      <c r="R17" s="4"/>
    </row>
    <row r="18" spans="1:18" ht="15" customHeight="1" x14ac:dyDescent="0.15">
      <c r="B18" s="16" t="s">
        <v>10</v>
      </c>
      <c r="C18" s="16"/>
      <c r="E18" s="22"/>
      <c r="F18" s="23"/>
      <c r="G18" s="23"/>
      <c r="H18" s="23"/>
      <c r="I18" s="23"/>
      <c r="J18" s="24"/>
      <c r="K18" s="4"/>
      <c r="L18" s="4"/>
      <c r="M18" s="4"/>
      <c r="N18" s="4"/>
      <c r="O18" s="4"/>
      <c r="P18" s="4"/>
      <c r="Q18" s="4"/>
      <c r="R18" s="4"/>
    </row>
    <row r="19" spans="1:18" ht="8.1" customHeight="1" x14ac:dyDescent="0.15"/>
    <row r="20" spans="1:18" ht="15" customHeight="1" x14ac:dyDescent="0.15">
      <c r="B20" s="16" t="s">
        <v>11</v>
      </c>
      <c r="C20" s="16"/>
      <c r="E20" s="22"/>
      <c r="F20" s="23"/>
      <c r="G20" s="24"/>
      <c r="H20" s="3" t="s">
        <v>12</v>
      </c>
      <c r="I20" s="22"/>
      <c r="J20" s="23"/>
      <c r="K20" s="24"/>
      <c r="L20" s="3" t="s">
        <v>13</v>
      </c>
    </row>
    <row r="21" spans="1:18" ht="15" customHeight="1" x14ac:dyDescent="0.15">
      <c r="B21" s="16" t="s">
        <v>14</v>
      </c>
      <c r="C21" s="16"/>
      <c r="E21" s="26"/>
      <c r="F21" s="27"/>
      <c r="G21" s="28" t="s">
        <v>15</v>
      </c>
      <c r="H21" s="29"/>
      <c r="I21" s="26"/>
      <c r="J21" s="30"/>
      <c r="K21" s="30"/>
      <c r="L21" s="27"/>
    </row>
    <row r="22" spans="1:18" ht="15" customHeight="1" x14ac:dyDescent="0.15">
      <c r="B22" s="16" t="s">
        <v>21</v>
      </c>
      <c r="C22" s="16"/>
      <c r="E22" s="25"/>
      <c r="F22" s="25"/>
      <c r="G22" s="25"/>
      <c r="H22" s="25"/>
      <c r="I22" s="25"/>
      <c r="J22" s="25"/>
      <c r="K22" s="25"/>
      <c r="L22" s="25"/>
      <c r="M22" s="25"/>
      <c r="N22" s="25"/>
      <c r="O22" s="25"/>
    </row>
    <row r="23" spans="1:18" ht="15" customHeight="1" x14ac:dyDescent="0.15">
      <c r="B23" s="16" t="s">
        <v>22</v>
      </c>
      <c r="C23" s="16"/>
      <c r="E23" s="31"/>
      <c r="F23" s="31"/>
      <c r="G23" s="31"/>
      <c r="H23" s="31"/>
      <c r="I23" s="31"/>
      <c r="J23" s="31"/>
      <c r="K23" s="31"/>
      <c r="L23" s="31"/>
      <c r="M23" s="31"/>
      <c r="N23" s="31"/>
      <c r="O23" s="31"/>
    </row>
    <row r="24" spans="1:18" ht="8.1" customHeight="1" x14ac:dyDescent="0.15"/>
    <row r="25" spans="1:18" ht="15" customHeight="1" x14ac:dyDescent="0.15">
      <c r="B25" s="16" t="s">
        <v>18</v>
      </c>
      <c r="C25" s="16"/>
      <c r="E25" s="19">
        <f>E26+E27</f>
        <v>0</v>
      </c>
      <c r="F25" s="20"/>
      <c r="G25" s="20"/>
      <c r="H25" s="21"/>
    </row>
    <row r="26" spans="1:18" ht="15" customHeight="1" x14ac:dyDescent="0.15">
      <c r="B26" s="16" t="s">
        <v>16</v>
      </c>
      <c r="C26" s="16"/>
      <c r="E26" s="19">
        <f>E36</f>
        <v>0</v>
      </c>
      <c r="F26" s="20"/>
      <c r="G26" s="20"/>
      <c r="H26" s="21"/>
    </row>
    <row r="27" spans="1:18" ht="15" customHeight="1" x14ac:dyDescent="0.15">
      <c r="B27" s="16" t="s">
        <v>17</v>
      </c>
      <c r="C27" s="16"/>
      <c r="E27" s="19">
        <f>ROUNDDOWN(E26*M27,0)</f>
        <v>0</v>
      </c>
      <c r="F27" s="20"/>
      <c r="G27" s="20"/>
      <c r="H27" s="21"/>
      <c r="K27" s="16" t="s">
        <v>35</v>
      </c>
      <c r="L27" s="16"/>
      <c r="M27" s="17">
        <v>0.1</v>
      </c>
      <c r="N27" s="18"/>
    </row>
    <row r="28" spans="1:18" ht="8.1" customHeight="1" x14ac:dyDescent="0.15"/>
    <row r="29" spans="1:18" ht="15" customHeight="1" x14ac:dyDescent="0.15">
      <c r="E29" s="1" t="s">
        <v>23</v>
      </c>
    </row>
    <row r="30" spans="1:18" ht="15" customHeight="1" x14ac:dyDescent="0.15">
      <c r="A30" s="36" t="s">
        <v>24</v>
      </c>
      <c r="B30" s="36"/>
      <c r="C30" s="36"/>
      <c r="E30" s="37"/>
      <c r="F30" s="37"/>
      <c r="G30" s="37"/>
      <c r="H30" s="37"/>
    </row>
    <row r="31" spans="1:18" ht="15" customHeight="1" x14ac:dyDescent="0.15">
      <c r="A31" s="36" t="s">
        <v>25</v>
      </c>
      <c r="B31" s="36"/>
      <c r="C31" s="36"/>
      <c r="E31" s="37"/>
      <c r="F31" s="37"/>
      <c r="G31" s="37"/>
      <c r="H31" s="37"/>
    </row>
    <row r="32" spans="1:18" ht="15" customHeight="1" x14ac:dyDescent="0.15">
      <c r="A32" s="36" t="s">
        <v>26</v>
      </c>
      <c r="B32" s="36"/>
      <c r="C32" s="36"/>
      <c r="E32" s="38">
        <f>E30+E31</f>
        <v>0</v>
      </c>
      <c r="F32" s="38"/>
      <c r="G32" s="38"/>
      <c r="H32" s="38"/>
    </row>
    <row r="33" spans="1:8" ht="15" customHeight="1" x14ac:dyDescent="0.15">
      <c r="A33" s="36" t="s">
        <v>27</v>
      </c>
      <c r="B33" s="36"/>
      <c r="C33" s="36"/>
      <c r="E33" s="37"/>
      <c r="F33" s="37"/>
      <c r="G33" s="37"/>
      <c r="H33" s="37"/>
    </row>
    <row r="34" spans="1:8" ht="15" customHeight="1" x14ac:dyDescent="0.15">
      <c r="A34" s="39" t="s">
        <v>32</v>
      </c>
      <c r="B34" s="39"/>
      <c r="C34" s="10"/>
      <c r="D34" t="s">
        <v>31</v>
      </c>
      <c r="E34" s="37"/>
      <c r="F34" s="37"/>
      <c r="G34" s="37"/>
      <c r="H34" s="37"/>
    </row>
    <row r="35" spans="1:8" ht="15" customHeight="1" x14ac:dyDescent="0.15">
      <c r="A35" s="36" t="s">
        <v>28</v>
      </c>
      <c r="B35" s="36"/>
      <c r="C35" s="36"/>
      <c r="E35" s="37"/>
      <c r="F35" s="37"/>
      <c r="G35" s="37"/>
      <c r="H35" s="37"/>
    </row>
    <row r="36" spans="1:8" ht="15" customHeight="1" x14ac:dyDescent="0.15">
      <c r="A36" s="36" t="s">
        <v>29</v>
      </c>
      <c r="B36" s="36"/>
      <c r="C36" s="36"/>
      <c r="E36" s="38">
        <f>E34-E35</f>
        <v>0</v>
      </c>
      <c r="F36" s="38"/>
      <c r="G36" s="38"/>
      <c r="H36" s="38"/>
    </row>
    <row r="37" spans="1:8" ht="15" customHeight="1" x14ac:dyDescent="0.15">
      <c r="A37" s="36" t="s">
        <v>30</v>
      </c>
      <c r="B37" s="36"/>
      <c r="C37" s="36"/>
      <c r="E37" s="38">
        <f>E32-E35-E36</f>
        <v>0</v>
      </c>
      <c r="F37" s="38"/>
      <c r="G37" s="38"/>
      <c r="H37" s="38"/>
    </row>
    <row r="39" spans="1:8" ht="15" customHeight="1" x14ac:dyDescent="0.15">
      <c r="E39" s="6"/>
      <c r="F39" t="s">
        <v>33</v>
      </c>
    </row>
    <row r="40" spans="1:8" ht="7.5" customHeight="1" x14ac:dyDescent="0.15"/>
    <row r="41" spans="1:8" ht="15" customHeight="1" x14ac:dyDescent="0.15">
      <c r="E41" s="11"/>
      <c r="F41" t="s">
        <v>34</v>
      </c>
    </row>
  </sheetData>
  <mergeCells count="57">
    <mergeCell ref="A35:C35"/>
    <mergeCell ref="A36:C36"/>
    <mergeCell ref="A37:C37"/>
    <mergeCell ref="E30:H30"/>
    <mergeCell ref="E32:H32"/>
    <mergeCell ref="E33:H33"/>
    <mergeCell ref="E34:H34"/>
    <mergeCell ref="E37:H37"/>
    <mergeCell ref="E31:H31"/>
    <mergeCell ref="E35:H35"/>
    <mergeCell ref="E36:H36"/>
    <mergeCell ref="A34:B34"/>
    <mergeCell ref="A30:C30"/>
    <mergeCell ref="A31:C31"/>
    <mergeCell ref="A32:C32"/>
    <mergeCell ref="A33:C33"/>
    <mergeCell ref="E5:G5"/>
    <mergeCell ref="E13:G13"/>
    <mergeCell ref="E14:R14"/>
    <mergeCell ref="E15:R15"/>
    <mergeCell ref="E16:O16"/>
    <mergeCell ref="E7:O7"/>
    <mergeCell ref="E8:O8"/>
    <mergeCell ref="E10:G10"/>
    <mergeCell ref="B5:C5"/>
    <mergeCell ref="B7:C7"/>
    <mergeCell ref="B8:C8"/>
    <mergeCell ref="B10:C10"/>
    <mergeCell ref="B11:C11"/>
    <mergeCell ref="B26:C26"/>
    <mergeCell ref="E11:J11"/>
    <mergeCell ref="E22:O22"/>
    <mergeCell ref="E25:H25"/>
    <mergeCell ref="E17:J17"/>
    <mergeCell ref="E18:J18"/>
    <mergeCell ref="E20:G20"/>
    <mergeCell ref="I20:K20"/>
    <mergeCell ref="E21:F21"/>
    <mergeCell ref="G21:H21"/>
    <mergeCell ref="I21:L21"/>
    <mergeCell ref="E23:O23"/>
    <mergeCell ref="K27:L27"/>
    <mergeCell ref="M27:N27"/>
    <mergeCell ref="B13:C13"/>
    <mergeCell ref="E26:H26"/>
    <mergeCell ref="E27:H27"/>
    <mergeCell ref="B27:C27"/>
    <mergeCell ref="B25:C25"/>
    <mergeCell ref="B14:C14"/>
    <mergeCell ref="B15:C15"/>
    <mergeCell ref="B16:C16"/>
    <mergeCell ref="B17:C17"/>
    <mergeCell ref="B18:C18"/>
    <mergeCell ref="B20:C20"/>
    <mergeCell ref="B22:C22"/>
    <mergeCell ref="B23:C23"/>
    <mergeCell ref="B21:C2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M2:CF3"/>
  <sheetViews>
    <sheetView zoomScaleNormal="100" workbookViewId="0">
      <selection activeCell="BY15" sqref="BY15"/>
    </sheetView>
  </sheetViews>
  <sheetFormatPr defaultColWidth="1.625" defaultRowHeight="9.9499999999999993" customHeight="1" x14ac:dyDescent="0.15"/>
  <cols>
    <col min="65" max="65" width="1.625" style="14"/>
    <col min="66" max="66" width="1.625" style="7" customWidth="1"/>
    <col min="67" max="77" width="1.625" style="7"/>
    <col min="78" max="84" width="1.625" style="14"/>
  </cols>
  <sheetData>
    <row r="2" spans="66:73" ht="9.9499999999999993" customHeight="1" x14ac:dyDescent="0.15">
      <c r="BN2" s="7" t="str">
        <f xml:space="preserve"> 請求書A入力用記入例!E14 &amp; CHAR(10) &amp; 請求書A入力用記入例!E15</f>
        <v>新潟市西区善久823番地
ヒロセビル</v>
      </c>
    </row>
    <row r="3" spans="66:73" ht="9.9499999999999993" customHeight="1" x14ac:dyDescent="0.15">
      <c r="BN3" s="8">
        <f>IF( LEN(請求書A入力用記入例!I21) = 6, " " &amp; 請求書A入力用記入例!I21, 請求書A入力用記入例!I21)</f>
        <v>1234567</v>
      </c>
      <c r="BO3" s="7" t="str">
        <f>MID(BN3, 1, 1 )</f>
        <v>1</v>
      </c>
      <c r="BP3" s="7" t="str">
        <f>MID(BN3, 2, 1 )</f>
        <v>2</v>
      </c>
      <c r="BQ3" s="7" t="str">
        <f>MID(BN3, 3, 1 )</f>
        <v>3</v>
      </c>
      <c r="BR3" s="7" t="str">
        <f>MID(BN3, 4, 1 )</f>
        <v>4</v>
      </c>
      <c r="BS3" s="7" t="str">
        <f>MID(BN3, 5, 1 )</f>
        <v>5</v>
      </c>
      <c r="BT3" s="7" t="str">
        <f>MID(BN3, 6, 1 )</f>
        <v>6</v>
      </c>
      <c r="BU3" s="7" t="str">
        <f>MID(BN3, 7, 1 )</f>
        <v>7</v>
      </c>
    </row>
  </sheetData>
  <phoneticPr fontId="2"/>
  <pageMargins left="0" right="0" top="0" bottom="0" header="0" footer="0"/>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3:AG41"/>
  <sheetViews>
    <sheetView workbookViewId="0">
      <selection activeCell="M28" sqref="M28"/>
    </sheetView>
  </sheetViews>
  <sheetFormatPr defaultColWidth="4.625" defaultRowHeight="15" customHeight="1" x14ac:dyDescent="0.15"/>
  <cols>
    <col min="2" max="3" width="5.625" customWidth="1"/>
    <col min="4" max="4" width="1.625" customWidth="1"/>
  </cols>
  <sheetData>
    <row r="3" spans="1:33" ht="15" customHeight="1" x14ac:dyDescent="0.15">
      <c r="A3" s="1" t="s">
        <v>19</v>
      </c>
      <c r="B3" s="1"/>
    </row>
    <row r="4" spans="1:33" ht="15" customHeight="1" thickBot="1" x14ac:dyDescent="0.2"/>
    <row r="5" spans="1:33" ht="15" customHeight="1" thickBot="1" x14ac:dyDescent="0.2">
      <c r="B5" s="16" t="s">
        <v>0</v>
      </c>
      <c r="C5" s="16"/>
      <c r="E5" s="22">
        <v>1234567890</v>
      </c>
      <c r="F5" s="23"/>
      <c r="G5" s="24"/>
      <c r="H5" s="12" t="s">
        <v>20</v>
      </c>
      <c r="I5" s="6">
        <v>1</v>
      </c>
      <c r="U5" s="57" t="s">
        <v>41</v>
      </c>
      <c r="V5" s="58"/>
      <c r="W5" s="58"/>
      <c r="X5" s="58"/>
      <c r="Y5" s="58"/>
      <c r="Z5" s="58"/>
      <c r="AA5" s="58"/>
      <c r="AB5" s="58"/>
      <c r="AC5" s="58"/>
      <c r="AD5" s="58"/>
      <c r="AE5" s="58"/>
      <c r="AF5" s="58"/>
      <c r="AG5" s="59"/>
    </row>
    <row r="6" spans="1:33" ht="8.1" customHeight="1" thickBot="1" x14ac:dyDescent="0.2"/>
    <row r="7" spans="1:33" ht="15" customHeight="1" thickBot="1" x14ac:dyDescent="0.2">
      <c r="B7" s="16" t="s">
        <v>1</v>
      </c>
      <c r="C7" s="16"/>
      <c r="E7" s="22">
        <v>170001</v>
      </c>
      <c r="F7" s="23"/>
      <c r="G7" s="23"/>
      <c r="H7" s="23"/>
      <c r="I7" s="23"/>
      <c r="J7" s="23"/>
      <c r="K7" s="23"/>
      <c r="L7" s="23"/>
      <c r="M7" s="23"/>
      <c r="N7" s="23"/>
      <c r="O7" s="24"/>
      <c r="P7" s="2"/>
      <c r="Q7" s="2"/>
      <c r="U7" s="60" t="s">
        <v>42</v>
      </c>
      <c r="V7" s="61"/>
      <c r="W7" s="61"/>
      <c r="X7" s="61"/>
      <c r="Y7" s="61"/>
      <c r="Z7" s="61"/>
      <c r="AA7" s="61"/>
      <c r="AB7" s="61"/>
      <c r="AC7" s="61"/>
      <c r="AD7" s="61"/>
      <c r="AE7" s="61"/>
      <c r="AF7" s="61"/>
      <c r="AG7" s="62"/>
    </row>
    <row r="8" spans="1:33" ht="15" customHeight="1" thickBot="1" x14ac:dyDescent="0.2">
      <c r="B8" s="16" t="s">
        <v>2</v>
      </c>
      <c r="C8" s="16"/>
      <c r="E8" s="22" t="s">
        <v>47</v>
      </c>
      <c r="F8" s="23"/>
      <c r="G8" s="23"/>
      <c r="H8" s="23"/>
      <c r="I8" s="23"/>
      <c r="J8" s="23"/>
      <c r="K8" s="23"/>
      <c r="L8" s="23"/>
      <c r="M8" s="23"/>
      <c r="N8" s="23"/>
      <c r="O8" s="24"/>
      <c r="P8" s="2"/>
      <c r="Q8" s="2"/>
      <c r="U8" s="60" t="s">
        <v>43</v>
      </c>
      <c r="V8" s="61"/>
      <c r="W8" s="61"/>
      <c r="X8" s="61"/>
      <c r="Y8" s="61"/>
      <c r="Z8" s="61"/>
      <c r="AA8" s="61"/>
      <c r="AB8" s="61"/>
      <c r="AC8" s="61"/>
      <c r="AD8" s="61"/>
      <c r="AE8" s="61"/>
      <c r="AF8" s="61"/>
      <c r="AG8" s="62"/>
    </row>
    <row r="9" spans="1:33" ht="8.1" customHeight="1" thickBot="1" x14ac:dyDescent="0.2"/>
    <row r="10" spans="1:33" ht="15" customHeight="1" thickBot="1" x14ac:dyDescent="0.2">
      <c r="B10" s="16" t="s">
        <v>3</v>
      </c>
      <c r="C10" s="16"/>
      <c r="E10" s="33">
        <v>43039</v>
      </c>
      <c r="F10" s="34"/>
      <c r="G10" s="35"/>
      <c r="U10" s="60" t="s">
        <v>48</v>
      </c>
      <c r="V10" s="61"/>
      <c r="W10" s="61"/>
      <c r="X10" s="61"/>
      <c r="Y10" s="61"/>
      <c r="Z10" s="61"/>
      <c r="AA10" s="61"/>
      <c r="AB10" s="61"/>
      <c r="AC10" s="61"/>
      <c r="AD10" s="61"/>
      <c r="AE10" s="61"/>
      <c r="AF10" s="61"/>
      <c r="AG10" s="62"/>
    </row>
    <row r="11" spans="1:33" ht="15" customHeight="1" thickBot="1" x14ac:dyDescent="0.2">
      <c r="B11" s="16" t="s">
        <v>4</v>
      </c>
      <c r="C11" s="16"/>
      <c r="E11" s="22">
        <v>100001</v>
      </c>
      <c r="F11" s="23"/>
      <c r="G11" s="23"/>
      <c r="H11" s="23"/>
      <c r="I11" s="23"/>
      <c r="J11" s="24"/>
      <c r="U11" s="60" t="s">
        <v>49</v>
      </c>
      <c r="V11" s="61"/>
      <c r="W11" s="61"/>
      <c r="X11" s="61"/>
      <c r="Y11" s="61"/>
      <c r="Z11" s="61"/>
      <c r="AA11" s="61"/>
      <c r="AB11" s="61"/>
      <c r="AC11" s="61"/>
      <c r="AD11" s="61"/>
      <c r="AE11" s="61"/>
      <c r="AF11" s="61"/>
      <c r="AG11" s="62"/>
    </row>
    <row r="12" spans="1:33" ht="8.1" customHeight="1" thickBot="1" x14ac:dyDescent="0.2"/>
    <row r="13" spans="1:33" ht="15" customHeight="1" x14ac:dyDescent="0.15">
      <c r="B13" s="16" t="s">
        <v>5</v>
      </c>
      <c r="C13" s="16"/>
      <c r="E13" s="26" t="s">
        <v>36</v>
      </c>
      <c r="F13" s="30"/>
      <c r="G13" s="27"/>
      <c r="H13" s="13"/>
      <c r="I13" s="13"/>
      <c r="J13" s="13"/>
      <c r="K13" s="13"/>
      <c r="L13" s="13"/>
      <c r="M13" s="13"/>
      <c r="N13" s="13"/>
      <c r="O13" s="13"/>
      <c r="P13" s="13"/>
      <c r="Q13" s="13"/>
      <c r="R13" s="13"/>
      <c r="U13" s="40" t="s">
        <v>52</v>
      </c>
      <c r="V13" s="41"/>
      <c r="W13" s="41"/>
      <c r="X13" s="41"/>
      <c r="Y13" s="41"/>
      <c r="Z13" s="41"/>
      <c r="AA13" s="41"/>
      <c r="AB13" s="41"/>
      <c r="AC13" s="41"/>
      <c r="AD13" s="41"/>
      <c r="AE13" s="41"/>
      <c r="AF13" s="41"/>
      <c r="AG13" s="42"/>
    </row>
    <row r="14" spans="1:33" ht="15" customHeight="1" x14ac:dyDescent="0.15">
      <c r="B14" s="16" t="s">
        <v>6</v>
      </c>
      <c r="C14" s="16"/>
      <c r="E14" s="22" t="s">
        <v>50</v>
      </c>
      <c r="F14" s="23"/>
      <c r="G14" s="23"/>
      <c r="H14" s="23"/>
      <c r="I14" s="23"/>
      <c r="J14" s="23"/>
      <c r="K14" s="23"/>
      <c r="L14" s="23"/>
      <c r="M14" s="23"/>
      <c r="N14" s="23"/>
      <c r="O14" s="23"/>
      <c r="P14" s="23"/>
      <c r="Q14" s="23"/>
      <c r="R14" s="24"/>
      <c r="U14" s="43"/>
      <c r="V14" s="44"/>
      <c r="W14" s="44"/>
      <c r="X14" s="44"/>
      <c r="Y14" s="44"/>
      <c r="Z14" s="44"/>
      <c r="AA14" s="44"/>
      <c r="AB14" s="44"/>
      <c r="AC14" s="44"/>
      <c r="AD14" s="44"/>
      <c r="AE14" s="44"/>
      <c r="AF14" s="44"/>
      <c r="AG14" s="45"/>
    </row>
    <row r="15" spans="1:33" ht="15" customHeight="1" x14ac:dyDescent="0.15">
      <c r="B15" s="16" t="s">
        <v>7</v>
      </c>
      <c r="C15" s="16"/>
      <c r="E15" s="32" t="s">
        <v>56</v>
      </c>
      <c r="F15" s="23"/>
      <c r="G15" s="23"/>
      <c r="H15" s="23"/>
      <c r="I15" s="23"/>
      <c r="J15" s="23"/>
      <c r="K15" s="23"/>
      <c r="L15" s="23"/>
      <c r="M15" s="23"/>
      <c r="N15" s="23"/>
      <c r="O15" s="23"/>
      <c r="P15" s="23"/>
      <c r="Q15" s="23"/>
      <c r="R15" s="24"/>
      <c r="U15" s="43"/>
      <c r="V15" s="44"/>
      <c r="W15" s="44"/>
      <c r="X15" s="44"/>
      <c r="Y15" s="44"/>
      <c r="Z15" s="44"/>
      <c r="AA15" s="44"/>
      <c r="AB15" s="44"/>
      <c r="AC15" s="44"/>
      <c r="AD15" s="44"/>
      <c r="AE15" s="44"/>
      <c r="AF15" s="44"/>
      <c r="AG15" s="45"/>
    </row>
    <row r="16" spans="1:33" ht="15" customHeight="1" x14ac:dyDescent="0.15">
      <c r="B16" s="16" t="s">
        <v>8</v>
      </c>
      <c r="C16" s="16"/>
      <c r="E16" s="22" t="s">
        <v>37</v>
      </c>
      <c r="F16" s="23"/>
      <c r="G16" s="23"/>
      <c r="H16" s="23"/>
      <c r="I16" s="23"/>
      <c r="J16" s="23"/>
      <c r="K16" s="23"/>
      <c r="L16" s="23"/>
      <c r="M16" s="23"/>
      <c r="N16" s="23"/>
      <c r="O16" s="24"/>
      <c r="P16" s="13"/>
      <c r="Q16" s="13"/>
      <c r="R16" s="13"/>
      <c r="U16" s="43"/>
      <c r="V16" s="44"/>
      <c r="W16" s="44"/>
      <c r="X16" s="44"/>
      <c r="Y16" s="44"/>
      <c r="Z16" s="44"/>
      <c r="AA16" s="44"/>
      <c r="AB16" s="44"/>
      <c r="AC16" s="44"/>
      <c r="AD16" s="44"/>
      <c r="AE16" s="44"/>
      <c r="AF16" s="44"/>
      <c r="AG16" s="45"/>
    </row>
    <row r="17" spans="1:33" ht="15" customHeight="1" x14ac:dyDescent="0.15">
      <c r="B17" s="16" t="s">
        <v>9</v>
      </c>
      <c r="C17" s="16"/>
      <c r="E17" s="22" t="s">
        <v>51</v>
      </c>
      <c r="F17" s="23"/>
      <c r="G17" s="23"/>
      <c r="H17" s="23"/>
      <c r="I17" s="23"/>
      <c r="J17" s="24"/>
      <c r="K17" s="13"/>
      <c r="L17" s="13"/>
      <c r="M17" s="13"/>
      <c r="N17" s="13"/>
      <c r="O17" s="13"/>
      <c r="P17" s="13"/>
      <c r="Q17" s="13"/>
      <c r="R17" s="13"/>
      <c r="U17" s="43"/>
      <c r="V17" s="44"/>
      <c r="W17" s="44"/>
      <c r="X17" s="44"/>
      <c r="Y17" s="44"/>
      <c r="Z17" s="44"/>
      <c r="AA17" s="44"/>
      <c r="AB17" s="44"/>
      <c r="AC17" s="44"/>
      <c r="AD17" s="44"/>
      <c r="AE17" s="44"/>
      <c r="AF17" s="44"/>
      <c r="AG17" s="45"/>
    </row>
    <row r="18" spans="1:33" ht="15" customHeight="1" x14ac:dyDescent="0.15">
      <c r="B18" s="16" t="s">
        <v>10</v>
      </c>
      <c r="C18" s="16"/>
      <c r="E18" s="22" t="s">
        <v>38</v>
      </c>
      <c r="F18" s="23"/>
      <c r="G18" s="23"/>
      <c r="H18" s="23"/>
      <c r="I18" s="23"/>
      <c r="J18" s="24"/>
      <c r="K18" s="13"/>
      <c r="L18" s="13"/>
      <c r="M18" s="13"/>
      <c r="N18" s="13"/>
      <c r="O18" s="13"/>
      <c r="P18" s="13"/>
      <c r="Q18" s="13"/>
      <c r="R18" s="13"/>
      <c r="U18" s="43"/>
      <c r="V18" s="44"/>
      <c r="W18" s="44"/>
      <c r="X18" s="44"/>
      <c r="Y18" s="44"/>
      <c r="Z18" s="44"/>
      <c r="AA18" s="44"/>
      <c r="AB18" s="44"/>
      <c r="AC18" s="44"/>
      <c r="AD18" s="44"/>
      <c r="AE18" s="44"/>
      <c r="AF18" s="44"/>
      <c r="AG18" s="45"/>
    </row>
    <row r="19" spans="1:33" ht="8.1" customHeight="1" x14ac:dyDescent="0.15">
      <c r="U19" s="43"/>
      <c r="V19" s="44"/>
      <c r="W19" s="44"/>
      <c r="X19" s="44"/>
      <c r="Y19" s="44"/>
      <c r="Z19" s="44"/>
      <c r="AA19" s="44"/>
      <c r="AB19" s="44"/>
      <c r="AC19" s="44"/>
      <c r="AD19" s="44"/>
      <c r="AE19" s="44"/>
      <c r="AF19" s="44"/>
      <c r="AG19" s="45"/>
    </row>
    <row r="20" spans="1:33" ht="15" customHeight="1" x14ac:dyDescent="0.15">
      <c r="B20" s="16" t="s">
        <v>11</v>
      </c>
      <c r="C20" s="16"/>
      <c r="E20" s="22" t="s">
        <v>39</v>
      </c>
      <c r="F20" s="23"/>
      <c r="G20" s="24"/>
      <c r="H20" s="3" t="s">
        <v>12</v>
      </c>
      <c r="I20" s="22" t="s">
        <v>55</v>
      </c>
      <c r="J20" s="23"/>
      <c r="K20" s="24"/>
      <c r="L20" s="3" t="s">
        <v>13</v>
      </c>
      <c r="U20" s="43"/>
      <c r="V20" s="44"/>
      <c r="W20" s="44"/>
      <c r="X20" s="44"/>
      <c r="Y20" s="44"/>
      <c r="Z20" s="44"/>
      <c r="AA20" s="44"/>
      <c r="AB20" s="44"/>
      <c r="AC20" s="44"/>
      <c r="AD20" s="44"/>
      <c r="AE20" s="44"/>
      <c r="AF20" s="44"/>
      <c r="AG20" s="45"/>
    </row>
    <row r="21" spans="1:33" ht="15" customHeight="1" x14ac:dyDescent="0.15">
      <c r="B21" s="16" t="s">
        <v>14</v>
      </c>
      <c r="C21" s="16"/>
      <c r="E21" s="26" t="s">
        <v>40</v>
      </c>
      <c r="F21" s="27"/>
      <c r="G21" s="28" t="s">
        <v>15</v>
      </c>
      <c r="H21" s="29"/>
      <c r="I21" s="26">
        <v>1234567</v>
      </c>
      <c r="J21" s="30"/>
      <c r="K21" s="30"/>
      <c r="L21" s="27"/>
      <c r="U21" s="43"/>
      <c r="V21" s="44"/>
      <c r="W21" s="44"/>
      <c r="X21" s="44"/>
      <c r="Y21" s="44"/>
      <c r="Z21" s="44"/>
      <c r="AA21" s="44"/>
      <c r="AB21" s="44"/>
      <c r="AC21" s="44"/>
      <c r="AD21" s="44"/>
      <c r="AE21" s="44"/>
      <c r="AF21" s="44"/>
      <c r="AG21" s="45"/>
    </row>
    <row r="22" spans="1:33" ht="15" customHeight="1" x14ac:dyDescent="0.15">
      <c r="B22" s="16" t="s">
        <v>21</v>
      </c>
      <c r="C22" s="16"/>
      <c r="E22" s="25" t="s">
        <v>53</v>
      </c>
      <c r="F22" s="25"/>
      <c r="G22" s="25"/>
      <c r="H22" s="25"/>
      <c r="I22" s="25"/>
      <c r="J22" s="25"/>
      <c r="K22" s="25"/>
      <c r="L22" s="25"/>
      <c r="M22" s="25"/>
      <c r="N22" s="25"/>
      <c r="O22" s="25"/>
      <c r="U22" s="43"/>
      <c r="V22" s="44"/>
      <c r="W22" s="44"/>
      <c r="X22" s="44"/>
      <c r="Y22" s="44"/>
      <c r="Z22" s="44"/>
      <c r="AA22" s="44"/>
      <c r="AB22" s="44"/>
      <c r="AC22" s="44"/>
      <c r="AD22" s="44"/>
      <c r="AE22" s="44"/>
      <c r="AF22" s="44"/>
      <c r="AG22" s="45"/>
    </row>
    <row r="23" spans="1:33" ht="15" customHeight="1" thickBot="1" x14ac:dyDescent="0.2">
      <c r="B23" s="16" t="s">
        <v>22</v>
      </c>
      <c r="C23" s="16"/>
      <c r="E23" s="31" t="s">
        <v>54</v>
      </c>
      <c r="F23" s="31"/>
      <c r="G23" s="31"/>
      <c r="H23" s="31"/>
      <c r="I23" s="31"/>
      <c r="J23" s="31"/>
      <c r="K23" s="31"/>
      <c r="L23" s="31"/>
      <c r="M23" s="31"/>
      <c r="N23" s="31"/>
      <c r="O23" s="31"/>
      <c r="U23" s="46"/>
      <c r="V23" s="47"/>
      <c r="W23" s="47"/>
      <c r="X23" s="47"/>
      <c r="Y23" s="47"/>
      <c r="Z23" s="47"/>
      <c r="AA23" s="47"/>
      <c r="AB23" s="47"/>
      <c r="AC23" s="47"/>
      <c r="AD23" s="47"/>
      <c r="AE23" s="47"/>
      <c r="AF23" s="47"/>
      <c r="AG23" s="48"/>
    </row>
    <row r="24" spans="1:33" ht="8.1" customHeight="1" thickBot="1" x14ac:dyDescent="0.2"/>
    <row r="25" spans="1:33" ht="15" customHeight="1" x14ac:dyDescent="0.15">
      <c r="B25" s="16" t="s">
        <v>18</v>
      </c>
      <c r="C25" s="16"/>
      <c r="E25" s="19">
        <f>E26+E27</f>
        <v>275000</v>
      </c>
      <c r="F25" s="20"/>
      <c r="G25" s="20"/>
      <c r="H25" s="21"/>
      <c r="U25" s="40" t="s">
        <v>46</v>
      </c>
      <c r="V25" s="49"/>
      <c r="W25" s="49"/>
      <c r="X25" s="49"/>
      <c r="Y25" s="49"/>
      <c r="Z25" s="49"/>
      <c r="AA25" s="49"/>
      <c r="AB25" s="49"/>
      <c r="AC25" s="49"/>
      <c r="AD25" s="49"/>
      <c r="AE25" s="49"/>
      <c r="AF25" s="49"/>
      <c r="AG25" s="50"/>
    </row>
    <row r="26" spans="1:33" ht="15" customHeight="1" x14ac:dyDescent="0.15">
      <c r="B26" s="16" t="s">
        <v>16</v>
      </c>
      <c r="C26" s="16"/>
      <c r="E26" s="19">
        <f>E36</f>
        <v>250000</v>
      </c>
      <c r="F26" s="20"/>
      <c r="G26" s="20"/>
      <c r="H26" s="21"/>
      <c r="U26" s="51"/>
      <c r="V26" s="52"/>
      <c r="W26" s="52"/>
      <c r="X26" s="52"/>
      <c r="Y26" s="52"/>
      <c r="Z26" s="52"/>
      <c r="AA26" s="52"/>
      <c r="AB26" s="52"/>
      <c r="AC26" s="52"/>
      <c r="AD26" s="52"/>
      <c r="AE26" s="52"/>
      <c r="AF26" s="52"/>
      <c r="AG26" s="53"/>
    </row>
    <row r="27" spans="1:33" ht="15" customHeight="1" thickBot="1" x14ac:dyDescent="0.2">
      <c r="B27" s="16" t="s">
        <v>17</v>
      </c>
      <c r="C27" s="16"/>
      <c r="E27" s="19">
        <f>ROUNDDOWN(E26*M27,0)</f>
        <v>25000</v>
      </c>
      <c r="F27" s="20"/>
      <c r="G27" s="20"/>
      <c r="H27" s="21"/>
      <c r="K27" s="16" t="s">
        <v>35</v>
      </c>
      <c r="L27" s="16"/>
      <c r="M27" s="17">
        <v>0.1</v>
      </c>
      <c r="N27" s="18"/>
      <c r="U27" s="54"/>
      <c r="V27" s="55"/>
      <c r="W27" s="55"/>
      <c r="X27" s="55"/>
      <c r="Y27" s="55"/>
      <c r="Z27" s="55"/>
      <c r="AA27" s="55"/>
      <c r="AB27" s="55"/>
      <c r="AC27" s="55"/>
      <c r="AD27" s="55"/>
      <c r="AE27" s="55"/>
      <c r="AF27" s="55"/>
      <c r="AG27" s="56"/>
    </row>
    <row r="28" spans="1:33" ht="8.1" customHeight="1" x14ac:dyDescent="0.15"/>
    <row r="29" spans="1:33" ht="15" customHeight="1" thickBot="1" x14ac:dyDescent="0.2">
      <c r="E29" s="1" t="s">
        <v>23</v>
      </c>
    </row>
    <row r="30" spans="1:33" ht="15" customHeight="1" x14ac:dyDescent="0.15">
      <c r="A30" s="36" t="s">
        <v>24</v>
      </c>
      <c r="B30" s="36"/>
      <c r="C30" s="36"/>
      <c r="E30" s="37">
        <v>1500000</v>
      </c>
      <c r="F30" s="37"/>
      <c r="G30" s="37"/>
      <c r="H30" s="37"/>
      <c r="U30" s="40" t="s">
        <v>44</v>
      </c>
      <c r="V30" s="49"/>
      <c r="W30" s="49"/>
      <c r="X30" s="49"/>
      <c r="Y30" s="49"/>
      <c r="Z30" s="49"/>
      <c r="AA30" s="49"/>
      <c r="AB30" s="49"/>
      <c r="AC30" s="49"/>
      <c r="AD30" s="49"/>
      <c r="AE30" s="49"/>
      <c r="AF30" s="49"/>
      <c r="AG30" s="50"/>
    </row>
    <row r="31" spans="1:33" ht="15" customHeight="1" thickBot="1" x14ac:dyDescent="0.2">
      <c r="A31" s="36" t="s">
        <v>25</v>
      </c>
      <c r="B31" s="36"/>
      <c r="C31" s="36"/>
      <c r="E31" s="37">
        <v>500000</v>
      </c>
      <c r="F31" s="37"/>
      <c r="G31" s="37"/>
      <c r="H31" s="37"/>
      <c r="U31" s="54"/>
      <c r="V31" s="55"/>
      <c r="W31" s="55"/>
      <c r="X31" s="55"/>
      <c r="Y31" s="55"/>
      <c r="Z31" s="55"/>
      <c r="AA31" s="55"/>
      <c r="AB31" s="55"/>
      <c r="AC31" s="55"/>
      <c r="AD31" s="55"/>
      <c r="AE31" s="55"/>
      <c r="AF31" s="55"/>
      <c r="AG31" s="56"/>
    </row>
    <row r="32" spans="1:33" ht="15" customHeight="1" thickBot="1" x14ac:dyDescent="0.2">
      <c r="A32" s="36" t="s">
        <v>26</v>
      </c>
      <c r="B32" s="36"/>
      <c r="C32" s="36"/>
      <c r="E32" s="38">
        <f>E30+E31</f>
        <v>2000000</v>
      </c>
      <c r="F32" s="38"/>
      <c r="G32" s="38"/>
      <c r="H32" s="38"/>
      <c r="U32" s="15"/>
      <c r="V32" s="15"/>
      <c r="W32" s="15"/>
      <c r="X32" s="15"/>
      <c r="Y32" s="15"/>
      <c r="Z32" s="15"/>
      <c r="AA32" s="15"/>
      <c r="AB32" s="15"/>
      <c r="AC32" s="15"/>
      <c r="AD32" s="15"/>
      <c r="AE32" s="15"/>
      <c r="AF32" s="15"/>
      <c r="AG32" s="15"/>
    </row>
    <row r="33" spans="1:33" ht="15" customHeight="1" x14ac:dyDescent="0.15">
      <c r="A33" s="36" t="s">
        <v>27</v>
      </c>
      <c r="B33" s="36"/>
      <c r="C33" s="36"/>
      <c r="E33" s="37">
        <v>500000</v>
      </c>
      <c r="F33" s="37"/>
      <c r="G33" s="37"/>
      <c r="H33" s="37"/>
      <c r="U33" s="40" t="s">
        <v>45</v>
      </c>
      <c r="V33" s="49"/>
      <c r="W33" s="49"/>
      <c r="X33" s="49"/>
      <c r="Y33" s="49"/>
      <c r="Z33" s="49"/>
      <c r="AA33" s="49"/>
      <c r="AB33" s="49"/>
      <c r="AC33" s="49"/>
      <c r="AD33" s="49"/>
      <c r="AE33" s="49"/>
      <c r="AF33" s="49"/>
      <c r="AG33" s="50"/>
    </row>
    <row r="34" spans="1:33" ht="15" customHeight="1" x14ac:dyDescent="0.15">
      <c r="A34" s="39" t="s">
        <v>32</v>
      </c>
      <c r="B34" s="39"/>
      <c r="C34" s="10">
        <v>90</v>
      </c>
      <c r="D34" t="s">
        <v>31</v>
      </c>
      <c r="E34" s="37">
        <v>450000</v>
      </c>
      <c r="F34" s="37"/>
      <c r="G34" s="37"/>
      <c r="H34" s="37"/>
      <c r="U34" s="51"/>
      <c r="V34" s="52"/>
      <c r="W34" s="52"/>
      <c r="X34" s="52"/>
      <c r="Y34" s="52"/>
      <c r="Z34" s="52"/>
      <c r="AA34" s="52"/>
      <c r="AB34" s="52"/>
      <c r="AC34" s="52"/>
      <c r="AD34" s="52"/>
      <c r="AE34" s="52"/>
      <c r="AF34" s="52"/>
      <c r="AG34" s="53"/>
    </row>
    <row r="35" spans="1:33" ht="15" customHeight="1" thickBot="1" x14ac:dyDescent="0.2">
      <c r="A35" s="36" t="s">
        <v>28</v>
      </c>
      <c r="B35" s="36"/>
      <c r="C35" s="36"/>
      <c r="E35" s="37">
        <v>200000</v>
      </c>
      <c r="F35" s="37"/>
      <c r="G35" s="37"/>
      <c r="H35" s="37"/>
      <c r="U35" s="54"/>
      <c r="V35" s="55"/>
      <c r="W35" s="55"/>
      <c r="X35" s="55"/>
      <c r="Y35" s="55"/>
      <c r="Z35" s="55"/>
      <c r="AA35" s="55"/>
      <c r="AB35" s="55"/>
      <c r="AC35" s="55"/>
      <c r="AD35" s="55"/>
      <c r="AE35" s="55"/>
      <c r="AF35" s="55"/>
      <c r="AG35" s="56"/>
    </row>
    <row r="36" spans="1:33" ht="15" customHeight="1" x14ac:dyDescent="0.15">
      <c r="A36" s="36" t="s">
        <v>29</v>
      </c>
      <c r="B36" s="36"/>
      <c r="C36" s="36"/>
      <c r="E36" s="38">
        <f>E34-E35</f>
        <v>250000</v>
      </c>
      <c r="F36" s="38"/>
      <c r="G36" s="38"/>
      <c r="H36" s="38"/>
    </row>
    <row r="37" spans="1:33" ht="15" customHeight="1" x14ac:dyDescent="0.15">
      <c r="A37" s="36" t="s">
        <v>30</v>
      </c>
      <c r="B37" s="36"/>
      <c r="C37" s="36"/>
      <c r="E37" s="38">
        <f>E32-E35-E36</f>
        <v>1550000</v>
      </c>
      <c r="F37" s="38"/>
      <c r="G37" s="38"/>
      <c r="H37" s="38"/>
    </row>
    <row r="39" spans="1:33" ht="15" customHeight="1" x14ac:dyDescent="0.15">
      <c r="E39" s="6"/>
      <c r="F39" t="s">
        <v>33</v>
      </c>
    </row>
    <row r="40" spans="1:33" ht="7.5" customHeight="1" x14ac:dyDescent="0.15"/>
    <row r="41" spans="1:33" ht="15" customHeight="1" x14ac:dyDescent="0.15">
      <c r="E41" s="11"/>
      <c r="F41" t="s">
        <v>34</v>
      </c>
    </row>
  </sheetData>
  <mergeCells count="66">
    <mergeCell ref="U13:AG23"/>
    <mergeCell ref="U25:AG27"/>
    <mergeCell ref="U30:AG31"/>
    <mergeCell ref="U33:AG35"/>
    <mergeCell ref="U5:AG5"/>
    <mergeCell ref="U7:AG7"/>
    <mergeCell ref="U8:AG8"/>
    <mergeCell ref="U10:AG10"/>
    <mergeCell ref="U11:AG11"/>
    <mergeCell ref="B5:C5"/>
    <mergeCell ref="E5:G5"/>
    <mergeCell ref="B7:C7"/>
    <mergeCell ref="E7:O7"/>
    <mergeCell ref="B8:C8"/>
    <mergeCell ref="E8:O8"/>
    <mergeCell ref="B10:C10"/>
    <mergeCell ref="E10:G10"/>
    <mergeCell ref="B11:C11"/>
    <mergeCell ref="E11:J11"/>
    <mergeCell ref="B13:C13"/>
    <mergeCell ref="E13:G13"/>
    <mergeCell ref="B14:C14"/>
    <mergeCell ref="E14:R14"/>
    <mergeCell ref="B15:C15"/>
    <mergeCell ref="E15:R15"/>
    <mergeCell ref="B16:C16"/>
    <mergeCell ref="E16:O16"/>
    <mergeCell ref="B17:C17"/>
    <mergeCell ref="E17:J17"/>
    <mergeCell ref="B18:C18"/>
    <mergeCell ref="E18:J18"/>
    <mergeCell ref="B20:C20"/>
    <mergeCell ref="E20:G20"/>
    <mergeCell ref="I20:K20"/>
    <mergeCell ref="B21:C21"/>
    <mergeCell ref="E21:F21"/>
    <mergeCell ref="G21:H21"/>
    <mergeCell ref="I21:L21"/>
    <mergeCell ref="B22:C22"/>
    <mergeCell ref="E22:O22"/>
    <mergeCell ref="B23:C23"/>
    <mergeCell ref="E23:O23"/>
    <mergeCell ref="B25:C25"/>
    <mergeCell ref="E25:H25"/>
    <mergeCell ref="B26:C26"/>
    <mergeCell ref="E26:H26"/>
    <mergeCell ref="B27:C27"/>
    <mergeCell ref="E27:H27"/>
    <mergeCell ref="K27:L27"/>
    <mergeCell ref="M27:N27"/>
    <mergeCell ref="A30:C30"/>
    <mergeCell ref="E30:H30"/>
    <mergeCell ref="A31:C31"/>
    <mergeCell ref="E31:H31"/>
    <mergeCell ref="A32:C32"/>
    <mergeCell ref="E32:H32"/>
    <mergeCell ref="A33:C33"/>
    <mergeCell ref="E33:H33"/>
    <mergeCell ref="A37:C37"/>
    <mergeCell ref="E37:H37"/>
    <mergeCell ref="A34:B34"/>
    <mergeCell ref="E34:H34"/>
    <mergeCell ref="A35:C35"/>
    <mergeCell ref="E35:H35"/>
    <mergeCell ref="A36:C36"/>
    <mergeCell ref="E36:H3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請求書A</vt:lpstr>
      <vt:lpstr>請求書A入力用</vt:lpstr>
      <vt:lpstr>請求書A記入例</vt:lpstr>
      <vt:lpstr>請求書A入力用記入例</vt:lpstr>
      <vt:lpstr>請求書A!Print_Area</vt:lpstr>
      <vt:lpstr>請求書A記入例!Print_Area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y-nakamura</dc:creator>
  <cp:lastModifiedBy>nozawa</cp:lastModifiedBy>
  <cp:lastPrinted>2017-10-30T04:05:50Z</cp:lastPrinted>
  <dcterms:created xsi:type="dcterms:W3CDTF">2017-04-18T06:33:46Z</dcterms:created>
  <dcterms:modified xsi:type="dcterms:W3CDTF">2019-10-08T02:04:46Z</dcterms:modified>
</cp:coreProperties>
</file>